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700" tabRatio="920" activeTab="1"/>
  </bookViews>
  <sheets>
    <sheet name="Šifre opština" sheetId="1" r:id="rId1"/>
    <sheet name="ОPJ-1 Sol.pomoć-bolest" sheetId="2" r:id="rId2"/>
    <sheet name="Virmani" sheetId="3" r:id="rId3"/>
    <sheet name="Specifikacija" sheetId="4" r:id="rId4"/>
  </sheets>
  <externalReferences>
    <externalReference r:id="rId7"/>
  </externalReferences>
  <definedNames>
    <definedName name="iznos">'[1]Autor'!#REF!</definedName>
    <definedName name="_xlnm.Print_Area" localSheetId="3">'Specifikacija'!$A$3:$D$18</definedName>
    <definedName name="_xlnm.Print_Area" localSheetId="2">'Virmani'!$A$3:$K$10</definedName>
    <definedName name="_xlnm.Print_Area" localSheetId="1">'ОPJ-1 Sol.pomoć-bolest'!$A$9:$J$48</definedName>
  </definedNames>
  <calcPr fullCalcOnLoad="1"/>
</workbook>
</file>

<file path=xl/sharedStrings.xml><?xml version="1.0" encoding="utf-8"?>
<sst xmlns="http://schemas.openxmlformats.org/spreadsheetml/2006/main" count="462" uniqueCount="450">
  <si>
    <t>1.</t>
  </si>
  <si>
    <t>2.</t>
  </si>
  <si>
    <t>3.</t>
  </si>
  <si>
    <t>4.</t>
  </si>
  <si>
    <t>5.</t>
  </si>
  <si>
    <t>6.</t>
  </si>
  <si>
    <t>7.</t>
  </si>
  <si>
    <t>=</t>
  </si>
  <si>
    <t>______________________</t>
  </si>
  <si>
    <t>____________________________</t>
  </si>
  <si>
    <t>Укупно :</t>
  </si>
  <si>
    <t>________________________</t>
  </si>
  <si>
    <t>1. _______________________</t>
  </si>
  <si>
    <t>2. _______________________</t>
  </si>
  <si>
    <t>_________________________</t>
  </si>
  <si>
    <t>"__""</t>
  </si>
  <si>
    <t>___</t>
  </si>
  <si>
    <t>8.</t>
  </si>
  <si>
    <t>9.</t>
  </si>
  <si>
    <t>BEOGRADSKE OPŠTINE</t>
  </si>
  <si>
    <t>Barajevo</t>
  </si>
  <si>
    <t>68-010</t>
  </si>
  <si>
    <t>Novi Beograd</t>
  </si>
  <si>
    <t>59-013</t>
  </si>
  <si>
    <t>Voždovac</t>
  </si>
  <si>
    <t>41-019</t>
  </si>
  <si>
    <t>Obrenovac</t>
  </si>
  <si>
    <t>56-014</t>
  </si>
  <si>
    <t>Vračar</t>
  </si>
  <si>
    <t>38-020</t>
  </si>
  <si>
    <t>Palilula</t>
  </si>
  <si>
    <t>53-015</t>
  </si>
  <si>
    <t>Grocka</t>
  </si>
  <si>
    <t>62-012</t>
  </si>
  <si>
    <t>Savski venac</t>
  </si>
  <si>
    <t>50-016</t>
  </si>
  <si>
    <t>Zvezdara</t>
  </si>
  <si>
    <t>32-022</t>
  </si>
  <si>
    <t>Stari grad</t>
  </si>
  <si>
    <t>44-018</t>
  </si>
  <si>
    <t>Zemun</t>
  </si>
  <si>
    <t>35-021</t>
  </si>
  <si>
    <t>Rakovica</t>
  </si>
  <si>
    <t>29-120</t>
  </si>
  <si>
    <t>Lazarevac</t>
  </si>
  <si>
    <t>27-056</t>
  </si>
  <si>
    <t>Čukarica</t>
  </si>
  <si>
    <t>65-011</t>
  </si>
  <si>
    <t>Mladenovac</t>
  </si>
  <si>
    <t>82-070</t>
  </si>
  <si>
    <t>Sopot</t>
  </si>
  <si>
    <t>47-017</t>
  </si>
  <si>
    <t>Ada</t>
  </si>
  <si>
    <t>77-201</t>
  </si>
  <si>
    <t>Zubin Potok</t>
  </si>
  <si>
    <t>96-324</t>
  </si>
  <si>
    <t>Odžaci</t>
  </si>
  <si>
    <t>08-224</t>
  </si>
  <si>
    <t>Aleksandrovac</t>
  </si>
  <si>
    <t>95-001</t>
  </si>
  <si>
    <t>Ivanjica</t>
  </si>
  <si>
    <t>69-042</t>
  </si>
  <si>
    <t>08-127</t>
  </si>
  <si>
    <t>Aleksinac</t>
  </si>
  <si>
    <t>92-002</t>
  </si>
  <si>
    <t>Inđija</t>
  </si>
  <si>
    <t>44-212</t>
  </si>
  <si>
    <t>Pantelej</t>
  </si>
  <si>
    <t>14-125</t>
  </si>
  <si>
    <t>Alibunar</t>
  </si>
  <si>
    <t>74-202</t>
  </si>
  <si>
    <t>Irig</t>
  </si>
  <si>
    <t>41-213</t>
  </si>
  <si>
    <t>Paraćin</t>
  </si>
  <si>
    <t>61-077</t>
  </si>
  <si>
    <t>Apatin</t>
  </si>
  <si>
    <t>71-203</t>
  </si>
  <si>
    <t>Istok</t>
  </si>
  <si>
    <t>53-306</t>
  </si>
  <si>
    <t>Petrovaradin</t>
  </si>
  <si>
    <t>36-247</t>
  </si>
  <si>
    <t>Aranđelovac</t>
  </si>
  <si>
    <t>89-003</t>
  </si>
  <si>
    <t>Kanjiža</t>
  </si>
  <si>
    <t>38-214</t>
  </si>
  <si>
    <t>Petrovac na Mlavi</t>
  </si>
  <si>
    <t>58-078</t>
  </si>
  <si>
    <t>Arilje</t>
  </si>
  <si>
    <t>86-004</t>
  </si>
  <si>
    <t>Kačanik</t>
  </si>
  <si>
    <t>50-307</t>
  </si>
  <si>
    <t>Peć</t>
  </si>
  <si>
    <t>29-314</t>
  </si>
  <si>
    <t>Babušnica</t>
  </si>
  <si>
    <t>80-006</t>
  </si>
  <si>
    <t>Kikinda</t>
  </si>
  <si>
    <t>35-215</t>
  </si>
  <si>
    <t>Pećinci</t>
  </si>
  <si>
    <t>96-227</t>
  </si>
  <si>
    <t>Bajina Bašta</t>
  </si>
  <si>
    <t>77-007</t>
  </si>
  <si>
    <t>Kladovo</t>
  </si>
  <si>
    <t>66-043</t>
  </si>
  <si>
    <t>Pirot</t>
  </si>
  <si>
    <t>55-079</t>
  </si>
  <si>
    <t>Batočina</t>
  </si>
  <si>
    <t>74-008</t>
  </si>
  <si>
    <t>Klina</t>
  </si>
  <si>
    <t>47-308</t>
  </si>
  <si>
    <t>Plandište</t>
  </si>
  <si>
    <t>93-228</t>
  </si>
  <si>
    <t>Bač</t>
  </si>
  <si>
    <t>68-204</t>
  </si>
  <si>
    <t>Knić</t>
  </si>
  <si>
    <t>63-044</t>
  </si>
  <si>
    <t>Podujevo</t>
  </si>
  <si>
    <t>26-315</t>
  </si>
  <si>
    <t>Bačka Palanka</t>
  </si>
  <si>
    <t>65-205</t>
  </si>
  <si>
    <t>Knjaževac</t>
  </si>
  <si>
    <t>60-045</t>
  </si>
  <si>
    <t>Požega</t>
  </si>
  <si>
    <t>49-081</t>
  </si>
  <si>
    <t>Bačka Topola</t>
  </si>
  <si>
    <t>62-206</t>
  </si>
  <si>
    <t>Kovačica</t>
  </si>
  <si>
    <t>32-216</t>
  </si>
  <si>
    <t>Preševo</t>
  </si>
  <si>
    <t>46-082</t>
  </si>
  <si>
    <t>Bački Petrovac</t>
  </si>
  <si>
    <t>59-207</t>
  </si>
  <si>
    <t>Kovin</t>
  </si>
  <si>
    <t>29-217</t>
  </si>
  <si>
    <t>Priboj</t>
  </si>
  <si>
    <t>43-083</t>
  </si>
  <si>
    <t>Bela Palanka</t>
  </si>
  <si>
    <t>71-009</t>
  </si>
  <si>
    <t>Kosjerić</t>
  </si>
  <si>
    <t>51-048</t>
  </si>
  <si>
    <t>Prizren</t>
  </si>
  <si>
    <t>20-317</t>
  </si>
  <si>
    <t>Bela Crkva</t>
  </si>
  <si>
    <t>53-209</t>
  </si>
  <si>
    <t>Kostolac</t>
  </si>
  <si>
    <t>02-129</t>
  </si>
  <si>
    <t>Prijepolje</t>
  </si>
  <si>
    <t>40-084</t>
  </si>
  <si>
    <t>Beočin</t>
  </si>
  <si>
    <t>50-210</t>
  </si>
  <si>
    <t>Kosovo Polje</t>
  </si>
  <si>
    <t>84-328</t>
  </si>
  <si>
    <t>Priština</t>
  </si>
  <si>
    <t>23-316</t>
  </si>
  <si>
    <t>Bečej</t>
  </si>
  <si>
    <t>56-208</t>
  </si>
  <si>
    <t>Kosovska Kamenica</t>
  </si>
  <si>
    <t>44-309</t>
  </si>
  <si>
    <t>Prokuplje</t>
  </si>
  <si>
    <t>37-085</t>
  </si>
  <si>
    <t>Blace</t>
  </si>
  <si>
    <t>29-023</t>
  </si>
  <si>
    <t>Kosovska Mitrovica</t>
  </si>
  <si>
    <t>41-310</t>
  </si>
  <si>
    <t>Ražanj</t>
  </si>
  <si>
    <t>28-088</t>
  </si>
  <si>
    <t>Bogatić</t>
  </si>
  <si>
    <t>26-024</t>
  </si>
  <si>
    <t>Koceljeva</t>
  </si>
  <si>
    <t>57-046</t>
  </si>
  <si>
    <t>Rača</t>
  </si>
  <si>
    <t>34-086</t>
  </si>
  <si>
    <t>Bojnik</t>
  </si>
  <si>
    <t>23-025</t>
  </si>
  <si>
    <t>Kragujevac</t>
  </si>
  <si>
    <t>48-049</t>
  </si>
  <si>
    <t>Raška</t>
  </si>
  <si>
    <t>31-087</t>
  </si>
  <si>
    <t>Boljevac</t>
  </si>
  <si>
    <t>20-026</t>
  </si>
  <si>
    <t>Krupanj</t>
  </si>
  <si>
    <t>42-051</t>
  </si>
  <si>
    <t>Rekovac</t>
  </si>
  <si>
    <t>25-089</t>
  </si>
  <si>
    <t>Bor</t>
  </si>
  <si>
    <t>17-027</t>
  </si>
  <si>
    <t>Kula</t>
  </si>
  <si>
    <t>26-218</t>
  </si>
  <si>
    <t>Ruma</t>
  </si>
  <si>
    <t>90-229</t>
  </si>
  <si>
    <t>Bosilegrad</t>
  </si>
  <si>
    <t>14-028</t>
  </si>
  <si>
    <t>Kuršumlija</t>
  </si>
  <si>
    <t>33-054</t>
  </si>
  <si>
    <t>Svilajnac</t>
  </si>
  <si>
    <t>98-097</t>
  </si>
  <si>
    <t>Brus</t>
  </si>
  <si>
    <t>11-029</t>
  </si>
  <si>
    <t>Kučevo</t>
  </si>
  <si>
    <t>36-053</t>
  </si>
  <si>
    <t>Svrljig</t>
  </si>
  <si>
    <t>95-098</t>
  </si>
  <si>
    <t>Bujanovac</t>
  </si>
  <si>
    <t>08-030</t>
  </si>
  <si>
    <t>Lajkovac</t>
  </si>
  <si>
    <t>30-055</t>
  </si>
  <si>
    <t>Senta</t>
  </si>
  <si>
    <t>84-231</t>
  </si>
  <si>
    <t>Varvarin</t>
  </si>
  <si>
    <t>65-108</t>
  </si>
  <si>
    <t>Lapovo</t>
  </si>
  <si>
    <t>26-121</t>
  </si>
  <si>
    <t>Sečanj</t>
  </si>
  <si>
    <t>87-230</t>
  </si>
  <si>
    <t>Velika Plana</t>
  </si>
  <si>
    <t>62-109</t>
  </si>
  <si>
    <t>Lebane</t>
  </si>
  <si>
    <t>24-057</t>
  </si>
  <si>
    <t>Sjenica</t>
  </si>
  <si>
    <t>19-091</t>
  </si>
  <si>
    <t>Veliko Gradište</t>
  </si>
  <si>
    <t>59-110</t>
  </si>
  <si>
    <t>Leposavić</t>
  </si>
  <si>
    <t>38-311</t>
  </si>
  <si>
    <t>Smederevska Palanka</t>
  </si>
  <si>
    <t>13-093</t>
  </si>
  <si>
    <t>Vitina</t>
  </si>
  <si>
    <t>08-321</t>
  </si>
  <si>
    <t>Lipljan</t>
  </si>
  <si>
    <t>35-312</t>
  </si>
  <si>
    <t>Sokobanja</t>
  </si>
  <si>
    <t>10-094</t>
  </si>
  <si>
    <t>Vladimirci</t>
  </si>
  <si>
    <t>53-112</t>
  </si>
  <si>
    <t>Lučani</t>
  </si>
  <si>
    <t>15-060</t>
  </si>
  <si>
    <t>Srbica</t>
  </si>
  <si>
    <t>17-318</t>
  </si>
  <si>
    <t>Vladičin Han</t>
  </si>
  <si>
    <t>56-111</t>
  </si>
  <si>
    <t>Srbobran</t>
  </si>
  <si>
    <t>78-233</t>
  </si>
  <si>
    <t>Vlasotince</t>
  </si>
  <si>
    <t>50-113</t>
  </si>
  <si>
    <t>Ljig</t>
  </si>
  <si>
    <t>12-061</t>
  </si>
  <si>
    <t>Sremski Karlovci</t>
  </si>
  <si>
    <t>27-250</t>
  </si>
  <si>
    <t>Vranjska Banja</t>
  </si>
  <si>
    <t>96-130</t>
  </si>
  <si>
    <t>Ljubovija</t>
  </si>
  <si>
    <t>09-062</t>
  </si>
  <si>
    <t>Stara Pazova</t>
  </si>
  <si>
    <t>72-235</t>
  </si>
  <si>
    <t>Vrbas</t>
  </si>
  <si>
    <t>57-240</t>
  </si>
  <si>
    <t>Majdanpek</t>
  </si>
  <si>
    <t>06-063</t>
  </si>
  <si>
    <t>Stragari</t>
  </si>
  <si>
    <t>20-123</t>
  </si>
  <si>
    <t>Vrnjačka Banja</t>
  </si>
  <si>
    <t>44-115</t>
  </si>
  <si>
    <t>Suva Reka</t>
  </si>
  <si>
    <t>14-319</t>
  </si>
  <si>
    <t>Vršac</t>
  </si>
  <si>
    <t>54-241</t>
  </si>
  <si>
    <t>Mali Zvornik</t>
  </si>
  <si>
    <t>97-065</t>
  </si>
  <si>
    <t>Surdulica</t>
  </si>
  <si>
    <t>07-095</t>
  </si>
  <si>
    <t>Vučitrn</t>
  </si>
  <si>
    <t>05-322</t>
  </si>
  <si>
    <t>Mali Iđoš</t>
  </si>
  <si>
    <t>23-219</t>
  </si>
  <si>
    <t>Surčin</t>
  </si>
  <si>
    <t>17-124</t>
  </si>
  <si>
    <t>Gadžin Han</t>
  </si>
  <si>
    <t>78-039</t>
  </si>
  <si>
    <t>Malo Crniće</t>
  </si>
  <si>
    <t>94-066</t>
  </si>
  <si>
    <t>Temerin</t>
  </si>
  <si>
    <t>63-238</t>
  </si>
  <si>
    <t>Glogovac</t>
  </si>
  <si>
    <t>59-304</t>
  </si>
  <si>
    <t>Medveđa</t>
  </si>
  <si>
    <t>91-067</t>
  </si>
  <si>
    <t>Titel</t>
  </si>
  <si>
    <t>60-239</t>
  </si>
  <si>
    <t>Gnjilane</t>
  </si>
  <si>
    <t>56-305</t>
  </si>
  <si>
    <t>Mediana</t>
  </si>
  <si>
    <t>05-128</t>
  </si>
  <si>
    <t>Topola</t>
  </si>
  <si>
    <t>86-101</t>
  </si>
  <si>
    <t>Golubac</t>
  </si>
  <si>
    <t>75-040</t>
  </si>
  <si>
    <t>Merošina</t>
  </si>
  <si>
    <t>88-068</t>
  </si>
  <si>
    <t>Trgovište</t>
  </si>
  <si>
    <t>83-102</t>
  </si>
  <si>
    <t>Gora sedište Dragaš</t>
  </si>
  <si>
    <t>75-331</t>
  </si>
  <si>
    <t>Mionica</t>
  </si>
  <si>
    <t>85-069</t>
  </si>
  <si>
    <t>Trstenik</t>
  </si>
  <si>
    <t>80-103</t>
  </si>
  <si>
    <t>Gornji Milanovac</t>
  </si>
  <si>
    <t>72-041</t>
  </si>
  <si>
    <t>Negotin</t>
  </si>
  <si>
    <t>76-072</t>
  </si>
  <si>
    <t>Tutin</t>
  </si>
  <si>
    <t>77-104</t>
  </si>
  <si>
    <t>Despotovac</t>
  </si>
  <si>
    <t>87-036</t>
  </si>
  <si>
    <t>Niška Banja</t>
  </si>
  <si>
    <t>23-122</t>
  </si>
  <si>
    <t>Ćićevac</t>
  </si>
  <si>
    <t>02-032</t>
  </si>
  <si>
    <t>Dečani</t>
  </si>
  <si>
    <t>68-301</t>
  </si>
  <si>
    <t>Nova Varoš</t>
  </si>
  <si>
    <t>70-074</t>
  </si>
  <si>
    <t>Ćuprija</t>
  </si>
  <si>
    <t>96-033</t>
  </si>
  <si>
    <t>Dimitrovgrad</t>
  </si>
  <si>
    <t>84-037</t>
  </si>
  <si>
    <t>Nova Crnja</t>
  </si>
  <si>
    <t>20-220</t>
  </si>
  <si>
    <t>Ub</t>
  </si>
  <si>
    <t>74-105</t>
  </si>
  <si>
    <t>Doljevac</t>
  </si>
  <si>
    <t>81-038</t>
  </si>
  <si>
    <t>Novi Bečej</t>
  </si>
  <si>
    <t>17-221</t>
  </si>
  <si>
    <t>Uroševac</t>
  </si>
  <si>
    <t>11-320</t>
  </si>
  <si>
    <t>Đakovica</t>
  </si>
  <si>
    <t>62-303</t>
  </si>
  <si>
    <t>Novi Kneževac</t>
  </si>
  <si>
    <t>14-222</t>
  </si>
  <si>
    <t>Crveni krst</t>
  </si>
  <si>
    <t>11-126</t>
  </si>
  <si>
    <t>Žabalj</t>
  </si>
  <si>
    <t>48-243</t>
  </si>
  <si>
    <t>Novi Sad</t>
  </si>
  <si>
    <t>11-223</t>
  </si>
  <si>
    <t>Crna Trava</t>
  </si>
  <si>
    <t>05-031</t>
  </si>
  <si>
    <t>Žabari</t>
  </si>
  <si>
    <t>38-117</t>
  </si>
  <si>
    <t>Novo Brdo</t>
  </si>
  <si>
    <t>81-329</t>
  </si>
  <si>
    <t>Čajetina</t>
  </si>
  <si>
    <t>90-035</t>
  </si>
  <si>
    <t>Žagubica</t>
  </si>
  <si>
    <t>35-118</t>
  </si>
  <si>
    <t>Obilić</t>
  </si>
  <si>
    <t>87-327</t>
  </si>
  <si>
    <t>Čoka</t>
  </si>
  <si>
    <t>47-211</t>
  </si>
  <si>
    <t>Žitište</t>
  </si>
  <si>
    <t>45-244</t>
  </si>
  <si>
    <t>Opovo</t>
  </si>
  <si>
    <t>05-225</t>
  </si>
  <si>
    <t>Šid</t>
  </si>
  <si>
    <t>66-237</t>
  </si>
  <si>
    <t>Žitorađa</t>
  </si>
  <si>
    <t>32-119</t>
  </si>
  <si>
    <t>Orahovac</t>
  </si>
  <si>
    <t>32-313</t>
  </si>
  <si>
    <t>Štimlje</t>
  </si>
  <si>
    <t>93-325</t>
  </si>
  <si>
    <t>Zvečan</t>
  </si>
  <si>
    <t>78-330</t>
  </si>
  <si>
    <t>Osečina</t>
  </si>
  <si>
    <t>64-076</t>
  </si>
  <si>
    <t>Štrpce</t>
  </si>
  <si>
    <t>90-326</t>
  </si>
  <si>
    <t>840-711 111 843-52</t>
  </si>
  <si>
    <t>Iznos za isplatu :</t>
  </si>
  <si>
    <t>Sve prethodne isplate:</t>
  </si>
  <si>
    <t>Koef. za preračun</t>
  </si>
  <si>
    <t>Broj zapos.za isplatu :</t>
  </si>
  <si>
    <t>Iznos poreza</t>
  </si>
  <si>
    <t>Neoporezivi iznos :</t>
  </si>
  <si>
    <t>Obrazac PP OPJ-1</t>
  </si>
  <si>
    <t>Isplatilac</t>
  </si>
  <si>
    <t>Sedište</t>
  </si>
  <si>
    <t>___ ul. __ br. __</t>
  </si>
  <si>
    <t>PIB</t>
  </si>
  <si>
    <t>Matični broj</t>
  </si>
  <si>
    <t>REPUBLIKA SRBIJA</t>
  </si>
  <si>
    <t>Šifra delat.</t>
  </si>
  <si>
    <t>MINISTARSTVO FINANSIJA</t>
  </si>
  <si>
    <t>PORESKA UPRAVA</t>
  </si>
  <si>
    <t>Organizaciona jedinica</t>
  </si>
  <si>
    <t>Potvrda o prijemu : ___________</t>
  </si>
  <si>
    <t>PORESKA PRIJAVA O OBRAČUNATOM I PLAĆENOM POREZU NA ZARADE</t>
  </si>
  <si>
    <t>za mesec ________ 20__. god.</t>
  </si>
  <si>
    <t>Isplata izvršena ___________</t>
  </si>
  <si>
    <t>Unose se celi brojevi, bez decimala</t>
  </si>
  <si>
    <t>R. br.</t>
  </si>
  <si>
    <t>O p i s</t>
  </si>
  <si>
    <t>Br. zap.</t>
  </si>
  <si>
    <t>Primanja koja se isplaćuju prema obračunu</t>
  </si>
  <si>
    <t>Iznos koji se isp.iznad neopor. iznosa</t>
  </si>
  <si>
    <t>Porez na zarade</t>
  </si>
  <si>
    <t>Neop.izn. po zakonu</t>
  </si>
  <si>
    <t>Pret.izvr. isplate</t>
  </si>
  <si>
    <t>Iznos koji se isplaćuje</t>
  </si>
  <si>
    <t>Svega (5+6)</t>
  </si>
  <si>
    <t>Neto iznos</t>
  </si>
  <si>
    <t>Uveć.za prip. jav.prih.</t>
  </si>
  <si>
    <t>Naknada troškova prevoza u javnom saobraćaju (čl.18.st.1.tač.1. Zakona)</t>
  </si>
  <si>
    <t>Dnevnice za službena putovanja u zemlji (čl.18.st.1.tač.2. Zakona)</t>
  </si>
  <si>
    <t>Naknada troškova smeštaja na služ.putovanju (čl.18.st.1.tač.3. Zakona)</t>
  </si>
  <si>
    <t>Naknada troškova prevoza na služ.putovanju (čl.18.st.1.tač.4. Zakona)</t>
  </si>
  <si>
    <t>Solidarna pomoć (čl.18.st.1.tač.5. Zakona)</t>
  </si>
  <si>
    <t>Poklon deci zaposl. starosti do 15 god. (čl.18.st.1.tač.6. Zakona)</t>
  </si>
  <si>
    <t>Jubilarna nagrada (čl.18.st.1.tač.7. Zakona)</t>
  </si>
  <si>
    <t>Ostalo</t>
  </si>
  <si>
    <t>Ukupno obračunati i plaćeni porez</t>
  </si>
  <si>
    <t>U ___ dana ________ god.</t>
  </si>
  <si>
    <t>Da su iskazani podaci u ovoj poreskoj prijavi tačni, tvrdi i overava :</t>
  </si>
  <si>
    <t>Poresku prijavu u Poreskoj upravi kontrolisali :</t>
  </si>
  <si>
    <t>Poresku prijavu popunio     m.p.</t>
  </si>
  <si>
    <t>Odgovorno lice isplatioca</t>
  </si>
  <si>
    <t>Stopa poreza</t>
  </si>
  <si>
    <t>PODACI ZA OBRAČUN :</t>
  </si>
  <si>
    <t>Vrsta prihoda :</t>
  </si>
  <si>
    <t>NA PRIMANJA IZ ČLANA 18 ZAKONA IZNAD NEOPOREZIVOG IZNOSA</t>
  </si>
  <si>
    <t>Poreska uprava</t>
  </si>
  <si>
    <t>din.</t>
  </si>
  <si>
    <t>Mat.broj</t>
  </si>
  <si>
    <t>Šif.delatn.</t>
  </si>
  <si>
    <t>Specifikacija poreza na dohodak</t>
  </si>
  <si>
    <t>primanja po osnovu</t>
  </si>
  <si>
    <t>Red.br.</t>
  </si>
  <si>
    <t>Šifra</t>
  </si>
  <si>
    <t>Naziv opštine</t>
  </si>
  <si>
    <t>Iznos poreza na dohodak</t>
  </si>
  <si>
    <t>У поље К-3 уписује се износ пореза а у поље H-10 (oзначено жутом бојом) уписује се контролни број и ПИБ исплатиоца.</t>
  </si>
  <si>
    <t>Tekući račun isplatioca</t>
  </si>
  <si>
    <t>Kont.broj i PIB isplatioca</t>
  </si>
  <si>
    <t>Solidarna pomoć za slučaj teže bolesti</t>
  </si>
  <si>
    <t>У овај образац, у жуто означена поља, унети назив и шифру општине из шифарника у којој је пребивалиште лица коме се исплаћује.</t>
  </si>
  <si>
    <t>Upisati željene podatke</t>
  </si>
  <si>
    <t>U slučaju promene neoporezivog iznosa promeniti podatak u polju C4</t>
  </si>
  <si>
    <t>Спецификацију пореза штампати у 2 примерка</t>
  </si>
  <si>
    <t>Дат је модел налога за пренос (вирмана) који корисник треба да прилагоди према свом штампачу</t>
  </si>
  <si>
    <t>Пореску пријаву штампати у 2 примерка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</si>
</sst>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\.mm\.yyyy\.\ \g\."/>
    <numFmt numFmtId="177" formatCode="d\-mmm\-yyyy"/>
    <numFmt numFmtId="178" formatCode="#,##0.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28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0"/>
    </font>
    <font>
      <sz val="11"/>
      <name val="Times New Roman CE"/>
      <family val="0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2.5"/>
      <name val="Times New Roman"/>
      <family val="0"/>
    </font>
    <font>
      <sz val="8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0"/>
    </font>
    <font>
      <sz val="15"/>
      <name val="Times New Roman CE"/>
      <family val="0"/>
    </font>
    <font>
      <b/>
      <sz val="18"/>
      <name val="Times New Roman"/>
      <family val="1"/>
    </font>
    <font>
      <b/>
      <sz val="10"/>
      <name val="Times New Roman CE"/>
      <family val="0"/>
    </font>
    <font>
      <sz val="16"/>
      <name val="Times New Roman CE"/>
      <family val="0"/>
    </font>
    <font>
      <sz val="10"/>
      <name val="Times New Roman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0"/>
      <color indexed="10"/>
      <name val="Times New Roman"/>
      <family val="1"/>
    </font>
    <font>
      <b/>
      <sz val="15"/>
      <name val="Times New Roman CE"/>
      <family val="0"/>
    </font>
    <font>
      <b/>
      <sz val="13.5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9" fillId="0" borderId="0">
      <alignment/>
      <protection/>
    </xf>
    <xf numFmtId="17" fontId="10" fillId="0" borderId="1">
      <alignment horizontal="center" vertical="center"/>
      <protection/>
    </xf>
    <xf numFmtId="17" fontId="10" fillId="0" borderId="1">
      <alignment horizontal="center"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26" applyFont="1" applyAlignment="1">
      <alignment vertical="center"/>
      <protection/>
    </xf>
    <xf numFmtId="0" fontId="7" fillId="0" borderId="0" xfId="26" applyFont="1" applyAlignment="1">
      <alignment horizontal="left" vertical="center"/>
      <protection/>
    </xf>
    <xf numFmtId="0" fontId="7" fillId="0" borderId="0" xfId="26" applyFont="1" applyAlignment="1">
      <alignment horizontal="right" vertical="center"/>
      <protection/>
    </xf>
    <xf numFmtId="4" fontId="11" fillId="2" borderId="0" xfId="26" applyNumberFormat="1" applyFont="1" applyFill="1" applyAlignment="1">
      <alignment horizontal="left" vertical="center"/>
      <protection/>
    </xf>
    <xf numFmtId="0" fontId="12" fillId="0" borderId="0" xfId="26" applyFont="1" applyAlignment="1">
      <alignment horizontal="left" vertical="center" wrapText="1"/>
      <protection/>
    </xf>
    <xf numFmtId="0" fontId="7" fillId="0" borderId="0" xfId="26" applyFont="1" applyAlignment="1">
      <alignment vertical="center" wrapText="1"/>
      <protection/>
    </xf>
    <xf numFmtId="0" fontId="14" fillId="0" borderId="0" xfId="27" applyFont="1" applyAlignment="1">
      <alignment vertical="center"/>
      <protection/>
    </xf>
    <xf numFmtId="0" fontId="15" fillId="0" borderId="0" xfId="27" applyFont="1" applyAlignment="1">
      <alignment vertical="center"/>
      <protection/>
    </xf>
    <xf numFmtId="0" fontId="5" fillId="0" borderId="0" xfId="26" applyFont="1" applyAlignment="1">
      <alignment vertical="center"/>
      <protection/>
    </xf>
    <xf numFmtId="0" fontId="7" fillId="0" borderId="0" xfId="26" applyFont="1" applyFill="1" applyAlignment="1">
      <alignment vertical="center"/>
      <protection/>
    </xf>
    <xf numFmtId="0" fontId="7" fillId="0" borderId="0" xfId="26" applyFont="1" applyFill="1" applyAlignment="1">
      <alignment vertical="center" wrapText="1"/>
      <protection/>
    </xf>
    <xf numFmtId="0" fontId="5" fillId="0" borderId="0" xfId="26" applyFont="1" applyFill="1" applyAlignment="1">
      <alignment horizontal="left" vertical="center"/>
      <protection/>
    </xf>
    <xf numFmtId="1" fontId="5" fillId="0" borderId="0" xfId="26" applyNumberFormat="1" applyFont="1" applyFill="1" applyAlignment="1">
      <alignment horizontal="left" vertical="center"/>
      <protection/>
    </xf>
    <xf numFmtId="0" fontId="6" fillId="0" borderId="0" xfId="26" applyFont="1" applyFill="1" applyAlignment="1">
      <alignment horizontal="left" vertical="center"/>
      <protection/>
    </xf>
    <xf numFmtId="0" fontId="5" fillId="0" borderId="0" xfId="24" applyFont="1" applyFill="1" applyBorder="1" applyAlignment="1">
      <alignment vertical="center"/>
      <protection/>
    </xf>
    <xf numFmtId="0" fontId="18" fillId="0" borderId="0" xfId="25" applyFont="1" applyFill="1" applyAlignment="1">
      <alignment vertical="center"/>
      <protection/>
    </xf>
    <xf numFmtId="0" fontId="5" fillId="0" borderId="0" xfId="24" applyFont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vertical="center"/>
      <protection/>
    </xf>
    <xf numFmtId="3" fontId="5" fillId="0" borderId="3" xfId="24" applyNumberFormat="1" applyFont="1" applyBorder="1" applyAlignment="1">
      <alignment vertical="center"/>
      <protection/>
    </xf>
    <xf numFmtId="0" fontId="6" fillId="0" borderId="1" xfId="24" applyFont="1" applyBorder="1" applyAlignment="1">
      <alignment horizontal="right" vertical="center"/>
      <protection/>
    </xf>
    <xf numFmtId="3" fontId="6" fillId="0" borderId="1" xfId="24" applyNumberFormat="1" applyFont="1" applyBorder="1" applyAlignment="1">
      <alignment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0" xfId="26" applyFont="1" applyAlignment="1">
      <alignment vertical="top" wrapText="1"/>
      <protection/>
    </xf>
    <xf numFmtId="0" fontId="21" fillId="0" borderId="0" xfId="27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24" applyFont="1" applyBorder="1" applyAlignment="1">
      <alignment vertical="center"/>
      <protection/>
    </xf>
    <xf numFmtId="1" fontId="5" fillId="3" borderId="3" xfId="24" applyNumberFormat="1" applyFont="1" applyFill="1" applyBorder="1" applyAlignment="1">
      <alignment horizontal="center" vertical="center"/>
      <protection/>
    </xf>
    <xf numFmtId="0" fontId="5" fillId="3" borderId="3" xfId="24" applyFont="1" applyFill="1" applyBorder="1" applyAlignment="1">
      <alignment horizontal="center" vertical="center"/>
      <protection/>
    </xf>
    <xf numFmtId="0" fontId="24" fillId="4" borderId="0" xfId="0" applyFont="1" applyFill="1" applyBorder="1" applyAlignment="1">
      <alignment vertical="center" wrapText="1"/>
    </xf>
    <xf numFmtId="0" fontId="7" fillId="4" borderId="0" xfId="26" applyFont="1" applyFill="1" applyAlignment="1">
      <alignment vertical="center"/>
      <protection/>
    </xf>
    <xf numFmtId="0" fontId="5" fillId="4" borderId="0" xfId="26" applyFont="1" applyFill="1" applyAlignment="1">
      <alignment vertical="top" wrapText="1"/>
      <protection/>
    </xf>
    <xf numFmtId="4" fontId="4" fillId="4" borderId="0" xfId="26" applyNumberFormat="1" applyFont="1" applyFill="1" applyAlignment="1">
      <alignment horizontal="left" vertical="center"/>
      <protection/>
    </xf>
    <xf numFmtId="0" fontId="12" fillId="0" borderId="0" xfId="26" applyFont="1" applyAlignment="1">
      <alignment horizontal="left" vertical="top" wrapText="1"/>
      <protection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 wrapText="1"/>
    </xf>
    <xf numFmtId="0" fontId="14" fillId="0" borderId="1" xfId="27" applyFont="1" applyBorder="1" applyAlignment="1">
      <alignment vertical="center"/>
      <protection/>
    </xf>
    <xf numFmtId="0" fontId="17" fillId="0" borderId="0" xfId="27" applyFont="1" applyAlignment="1">
      <alignment vertical="center"/>
      <protection/>
    </xf>
    <xf numFmtId="0" fontId="4" fillId="0" borderId="0" xfId="26" applyFont="1" applyAlignment="1">
      <alignment vertical="center" wrapText="1"/>
      <protection/>
    </xf>
    <xf numFmtId="0" fontId="25" fillId="3" borderId="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/>
    </xf>
    <xf numFmtId="9" fontId="17" fillId="5" borderId="5" xfId="0" applyNumberFormat="1" applyFont="1" applyFill="1" applyBorder="1" applyAlignment="1">
      <alignment horizontal="right" vertical="center"/>
    </xf>
    <xf numFmtId="9" fontId="17" fillId="5" borderId="6" xfId="0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right" vertical="center"/>
    </xf>
    <xf numFmtId="0" fontId="25" fillId="3" borderId="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15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7" fillId="0" borderId="1" xfId="0" applyFont="1" applyBorder="1" applyAlignment="1">
      <alignment vertical="center"/>
    </xf>
    <xf numFmtId="4" fontId="17" fillId="5" borderId="1" xfId="0" applyNumberFormat="1" applyFont="1" applyFill="1" applyBorder="1" applyAlignment="1">
      <alignment horizontal="right" vertical="center"/>
    </xf>
    <xf numFmtId="0" fontId="26" fillId="4" borderId="1" xfId="0" applyFont="1" applyFill="1" applyBorder="1" applyAlignment="1">
      <alignment horizontal="right" vertical="center"/>
    </xf>
    <xf numFmtId="0" fontId="26" fillId="4" borderId="5" xfId="0" applyFont="1" applyFill="1" applyBorder="1" applyAlignment="1">
      <alignment horizontal="right" vertical="center"/>
    </xf>
    <xf numFmtId="0" fontId="17" fillId="6" borderId="15" xfId="0" applyFont="1" applyFill="1" applyBorder="1" applyAlignment="1">
      <alignment horizontal="center" vertical="top" wrapText="1"/>
    </xf>
    <xf numFmtId="0" fontId="17" fillId="6" borderId="16" xfId="0" applyFont="1" applyFill="1" applyBorder="1" applyAlignment="1">
      <alignment horizontal="center" vertical="top" wrapText="1"/>
    </xf>
    <xf numFmtId="0" fontId="17" fillId="6" borderId="17" xfId="0" applyFont="1" applyFill="1" applyBorder="1" applyAlignment="1">
      <alignment horizontal="center" vertical="top" wrapText="1"/>
    </xf>
    <xf numFmtId="0" fontId="17" fillId="6" borderId="18" xfId="0" applyFont="1" applyFill="1" applyBorder="1" applyAlignment="1">
      <alignment horizontal="center" vertical="top" wrapText="1"/>
    </xf>
    <xf numFmtId="0" fontId="17" fillId="6" borderId="19" xfId="0" applyFont="1" applyFill="1" applyBorder="1" applyAlignment="1">
      <alignment horizontal="center" vertical="top" wrapText="1"/>
    </xf>
    <xf numFmtId="0" fontId="17" fillId="6" borderId="20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3" fontId="26" fillId="3" borderId="1" xfId="0" applyNumberFormat="1" applyFont="1" applyFill="1" applyBorder="1" applyAlignment="1">
      <alignment horizontal="right" vertical="center"/>
    </xf>
    <xf numFmtId="3" fontId="26" fillId="3" borderId="5" xfId="0" applyNumberFormat="1" applyFont="1" applyFill="1" applyBorder="1" applyAlignment="1">
      <alignment horizontal="right" vertical="center"/>
    </xf>
    <xf numFmtId="0" fontId="27" fillId="7" borderId="1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3" fontId="26" fillId="7" borderId="21" xfId="0" applyNumberFormat="1" applyFont="1" applyFill="1" applyBorder="1" applyAlignment="1">
      <alignment horizontal="right" vertical="center"/>
    </xf>
    <xf numFmtId="3" fontId="26" fillId="7" borderId="1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0" xfId="26" applyFont="1" applyFill="1" applyAlignment="1">
      <alignment horizontal="left" vertical="center"/>
      <protection/>
    </xf>
    <xf numFmtId="0" fontId="12" fillId="0" borderId="0" xfId="26" applyFont="1" applyAlignment="1">
      <alignment horizontal="left" vertical="center" wrapText="1"/>
      <protection/>
    </xf>
    <xf numFmtId="0" fontId="24" fillId="7" borderId="0" xfId="26" applyFont="1" applyFill="1" applyAlignment="1">
      <alignment vertical="center" wrapText="1"/>
      <protection/>
    </xf>
    <xf numFmtId="0" fontId="7" fillId="0" borderId="0" xfId="26" applyFont="1" applyAlignment="1">
      <alignment vertical="center" wrapText="1"/>
      <protection/>
    </xf>
    <xf numFmtId="0" fontId="5" fillId="0" borderId="0" xfId="26" applyFont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0" xfId="24" applyFont="1" applyAlignment="1">
      <alignment horizontal="center" vertical="center"/>
      <protection/>
    </xf>
    <xf numFmtId="0" fontId="24" fillId="7" borderId="5" xfId="0" applyFont="1" applyFill="1" applyBorder="1" applyAlignment="1">
      <alignment vertical="center" wrapText="1"/>
    </xf>
    <xf numFmtId="0" fontId="24" fillId="7" borderId="4" xfId="0" applyFont="1" applyFill="1" applyBorder="1" applyAlignment="1">
      <alignment vertical="center" wrapText="1"/>
    </xf>
    <xf numFmtId="0" fontId="24" fillId="7" borderId="6" xfId="0" applyFont="1" applyFill="1" applyBorder="1" applyAlignment="1">
      <alignment vertical="center" wrapText="1"/>
    </xf>
    <xf numFmtId="0" fontId="24" fillId="0" borderId="0" xfId="24" applyFont="1" applyAlignment="1">
      <alignment horizontal="center" vertical="center"/>
      <protection/>
    </xf>
    <xf numFmtId="0" fontId="24" fillId="0" borderId="0" xfId="24" applyFont="1" applyAlignment="1">
      <alignment horizontal="left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esec i godina" xfId="21"/>
    <cellStyle name="mm,yyyy" xfId="22"/>
    <cellStyle name="mmmm" xfId="23"/>
    <cellStyle name="Normal_Luka-plate" xfId="24"/>
    <cellStyle name="Normal_OPJ-3-Dividende" xfId="25"/>
    <cellStyle name="Normal_VIRMAN" xfId="26"/>
    <cellStyle name="Normal_ОPJ-2-autorski" xfId="27"/>
    <cellStyle name="Percent" xfId="28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3</xdr:row>
      <xdr:rowOff>180975</xdr:rowOff>
    </xdr:from>
    <xdr:to>
      <xdr:col>5</xdr:col>
      <xdr:colOff>9525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 flipH="1" flipV="1">
          <a:off x="3048000" y="1066800"/>
          <a:ext cx="7239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571500</xdr:colOff>
      <xdr:row>4</xdr:row>
      <xdr:rowOff>209550</xdr:rowOff>
    </xdr:from>
    <xdr:to>
      <xdr:col>5</xdr:col>
      <xdr:colOff>19050</xdr:colOff>
      <xdr:row>5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3086100" y="1343025"/>
          <a:ext cx="695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542925</xdr:colOff>
      <xdr:row>5</xdr:row>
      <xdr:rowOff>47625</xdr:rowOff>
    </xdr:from>
    <xdr:to>
      <xdr:col>5</xdr:col>
      <xdr:colOff>19050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3057525" y="1428750"/>
          <a:ext cx="7239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47625</xdr:rowOff>
    </xdr:from>
    <xdr:to>
      <xdr:col>5</xdr:col>
      <xdr:colOff>0</xdr:colOff>
      <xdr:row>6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3114675" y="1428750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10</xdr:row>
      <xdr:rowOff>0</xdr:rowOff>
    </xdr:from>
    <xdr:to>
      <xdr:col>7</xdr:col>
      <xdr:colOff>180975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529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44830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0</xdr:rowOff>
    </xdr:from>
    <xdr:to>
      <xdr:col>7</xdr:col>
      <xdr:colOff>66675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6386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95250</xdr:colOff>
      <xdr:row>10</xdr:row>
      <xdr:rowOff>0</xdr:rowOff>
    </xdr:from>
    <xdr:to>
      <xdr:col>9</xdr:col>
      <xdr:colOff>95250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33400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66008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-atekst\OBRASCI\OPJ%20obrasci\CET\MODEL-Autorski-NEzaposlen%204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stvo"/>
      <sheetName val="Isplatilac"/>
      <sheetName val="Autor"/>
      <sheetName val="Virmani"/>
      <sheetName val="ОPJ zaposlen"/>
      <sheetName val="Specifikacija"/>
      <sheetName val="MUN"/>
      <sheetName val="Spis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:E1"/>
    </sheetView>
  </sheetViews>
  <sheetFormatPr defaultColWidth="9.00390625" defaultRowHeight="16.5" customHeight="1"/>
  <cols>
    <col min="1" max="1" width="20.75390625" style="28" customWidth="1"/>
    <col min="2" max="2" width="7.75390625" style="29" customWidth="1"/>
    <col min="3" max="3" width="0.875" style="28" customWidth="1"/>
    <col min="4" max="4" width="20.75390625" style="28" customWidth="1"/>
    <col min="5" max="5" width="7.75390625" style="29" customWidth="1"/>
    <col min="6" max="6" width="0.875" style="28" customWidth="1"/>
    <col min="7" max="7" width="20.75390625" style="28" customWidth="1"/>
    <col min="8" max="8" width="7.75390625" style="29" customWidth="1"/>
    <col min="9" max="16384" width="8.75390625" style="28" customWidth="1"/>
  </cols>
  <sheetData>
    <row r="1" spans="1:5" ht="16.5" customHeight="1">
      <c r="A1" s="77" t="s">
        <v>19</v>
      </c>
      <c r="B1" s="77"/>
      <c r="C1" s="77"/>
      <c r="D1" s="77"/>
      <c r="E1" s="77"/>
    </row>
    <row r="2" spans="1:5" ht="16.5" customHeight="1">
      <c r="A2" s="28" t="s">
        <v>20</v>
      </c>
      <c r="B2" s="29" t="s">
        <v>21</v>
      </c>
      <c r="D2" s="28" t="s">
        <v>22</v>
      </c>
      <c r="E2" s="29" t="s">
        <v>23</v>
      </c>
    </row>
    <row r="3" spans="1:5" ht="16.5" customHeight="1">
      <c r="A3" s="30" t="s">
        <v>24</v>
      </c>
      <c r="B3" s="31" t="s">
        <v>25</v>
      </c>
      <c r="D3" s="28" t="s">
        <v>26</v>
      </c>
      <c r="E3" s="29" t="s">
        <v>27</v>
      </c>
    </row>
    <row r="4" spans="1:5" ht="16.5" customHeight="1">
      <c r="A4" s="30" t="s">
        <v>28</v>
      </c>
      <c r="B4" s="31" t="s">
        <v>29</v>
      </c>
      <c r="D4" s="28" t="s">
        <v>30</v>
      </c>
      <c r="E4" s="29" t="s">
        <v>31</v>
      </c>
    </row>
    <row r="5" spans="1:5" ht="16.5" customHeight="1">
      <c r="A5" s="28" t="s">
        <v>32</v>
      </c>
      <c r="B5" s="29" t="s">
        <v>33</v>
      </c>
      <c r="D5" s="28" t="s">
        <v>34</v>
      </c>
      <c r="E5" s="29" t="s">
        <v>35</v>
      </c>
    </row>
    <row r="6" spans="1:5" ht="16.5" customHeight="1">
      <c r="A6" s="28" t="s">
        <v>36</v>
      </c>
      <c r="B6" s="29" t="s">
        <v>37</v>
      </c>
      <c r="D6" s="28" t="s">
        <v>38</v>
      </c>
      <c r="E6" s="29" t="s">
        <v>39</v>
      </c>
    </row>
    <row r="7" spans="1:5" ht="16.5" customHeight="1">
      <c r="A7" s="28" t="s">
        <v>40</v>
      </c>
      <c r="B7" s="29" t="s">
        <v>41</v>
      </c>
      <c r="D7" s="28" t="s">
        <v>42</v>
      </c>
      <c r="E7" s="29" t="s">
        <v>43</v>
      </c>
    </row>
    <row r="8" spans="1:5" ht="16.5" customHeight="1">
      <c r="A8" s="28" t="s">
        <v>44</v>
      </c>
      <c r="B8" s="29" t="s">
        <v>45</v>
      </c>
      <c r="D8" s="28" t="s">
        <v>46</v>
      </c>
      <c r="E8" s="29" t="s">
        <v>47</v>
      </c>
    </row>
    <row r="9" spans="1:5" ht="16.5" customHeight="1">
      <c r="A9" s="28" t="s">
        <v>48</v>
      </c>
      <c r="B9" s="29" t="s">
        <v>49</v>
      </c>
      <c r="D9" s="28" t="s">
        <v>50</v>
      </c>
      <c r="E9" s="29" t="s">
        <v>51</v>
      </c>
    </row>
    <row r="11" spans="1:8" s="34" customFormat="1" ht="16.5" customHeight="1">
      <c r="A11" s="32" t="s">
        <v>52</v>
      </c>
      <c r="B11" s="33" t="s">
        <v>53</v>
      </c>
      <c r="C11" s="33"/>
      <c r="D11" s="32" t="s">
        <v>54</v>
      </c>
      <c r="E11" s="33" t="s">
        <v>55</v>
      </c>
      <c r="G11" s="32" t="s">
        <v>56</v>
      </c>
      <c r="H11" s="33" t="s">
        <v>57</v>
      </c>
    </row>
    <row r="12" spans="1:8" s="34" customFormat="1" ht="16.5" customHeight="1">
      <c r="A12" s="32" t="s">
        <v>58</v>
      </c>
      <c r="B12" s="33" t="s">
        <v>59</v>
      </c>
      <c r="C12" s="33"/>
      <c r="D12" s="32" t="s">
        <v>60</v>
      </c>
      <c r="E12" s="33" t="s">
        <v>61</v>
      </c>
      <c r="G12" s="32" t="s">
        <v>30</v>
      </c>
      <c r="H12" s="33" t="s">
        <v>62</v>
      </c>
    </row>
    <row r="13" spans="1:8" s="34" customFormat="1" ht="16.5" customHeight="1">
      <c r="A13" s="32" t="s">
        <v>63</v>
      </c>
      <c r="B13" s="33" t="s">
        <v>64</v>
      </c>
      <c r="C13" s="33"/>
      <c r="D13" s="32" t="s">
        <v>65</v>
      </c>
      <c r="E13" s="33" t="s">
        <v>66</v>
      </c>
      <c r="G13" s="32" t="s">
        <v>67</v>
      </c>
      <c r="H13" s="33" t="s">
        <v>68</v>
      </c>
    </row>
    <row r="14" spans="1:8" s="34" customFormat="1" ht="16.5" customHeight="1">
      <c r="A14" s="32" t="s">
        <v>69</v>
      </c>
      <c r="B14" s="33" t="s">
        <v>70</v>
      </c>
      <c r="C14" s="33"/>
      <c r="D14" s="32" t="s">
        <v>71</v>
      </c>
      <c r="E14" s="33" t="s">
        <v>72</v>
      </c>
      <c r="G14" s="32" t="s">
        <v>73</v>
      </c>
      <c r="H14" s="33" t="s">
        <v>74</v>
      </c>
    </row>
    <row r="15" spans="1:8" s="34" customFormat="1" ht="16.5" customHeight="1">
      <c r="A15" s="32" t="s">
        <v>75</v>
      </c>
      <c r="B15" s="33" t="s">
        <v>76</v>
      </c>
      <c r="C15" s="33"/>
      <c r="D15" s="32" t="s">
        <v>77</v>
      </c>
      <c r="E15" s="33" t="s">
        <v>78</v>
      </c>
      <c r="G15" s="32" t="s">
        <v>79</v>
      </c>
      <c r="H15" s="33" t="s">
        <v>80</v>
      </c>
    </row>
    <row r="16" spans="1:8" s="34" customFormat="1" ht="16.5" customHeight="1">
      <c r="A16" s="32" t="s">
        <v>81</v>
      </c>
      <c r="B16" s="33" t="s">
        <v>82</v>
      </c>
      <c r="C16" s="33"/>
      <c r="D16" s="32" t="s">
        <v>83</v>
      </c>
      <c r="E16" s="33" t="s">
        <v>84</v>
      </c>
      <c r="G16" s="32" t="s">
        <v>85</v>
      </c>
      <c r="H16" s="33" t="s">
        <v>86</v>
      </c>
    </row>
    <row r="17" spans="1:8" s="34" customFormat="1" ht="16.5" customHeight="1">
      <c r="A17" s="32" t="s">
        <v>87</v>
      </c>
      <c r="B17" s="33" t="s">
        <v>88</v>
      </c>
      <c r="C17" s="33"/>
      <c r="D17" s="32" t="s">
        <v>89</v>
      </c>
      <c r="E17" s="33" t="s">
        <v>90</v>
      </c>
      <c r="G17" s="32" t="s">
        <v>91</v>
      </c>
      <c r="H17" s="33" t="s">
        <v>92</v>
      </c>
    </row>
    <row r="18" spans="1:8" s="34" customFormat="1" ht="16.5" customHeight="1">
      <c r="A18" s="32" t="s">
        <v>93</v>
      </c>
      <c r="B18" s="33" t="s">
        <v>94</v>
      </c>
      <c r="C18" s="33"/>
      <c r="D18" s="32" t="s">
        <v>95</v>
      </c>
      <c r="E18" s="33" t="s">
        <v>96</v>
      </c>
      <c r="G18" s="32" t="s">
        <v>97</v>
      </c>
      <c r="H18" s="33" t="s">
        <v>98</v>
      </c>
    </row>
    <row r="19" spans="1:8" s="34" customFormat="1" ht="16.5" customHeight="1">
      <c r="A19" s="32" t="s">
        <v>99</v>
      </c>
      <c r="B19" s="33" t="s">
        <v>100</v>
      </c>
      <c r="C19" s="33"/>
      <c r="D19" s="32" t="s">
        <v>101</v>
      </c>
      <c r="E19" s="33" t="s">
        <v>102</v>
      </c>
      <c r="G19" s="32" t="s">
        <v>103</v>
      </c>
      <c r="H19" s="33" t="s">
        <v>104</v>
      </c>
    </row>
    <row r="20" spans="1:8" s="34" customFormat="1" ht="16.5" customHeight="1">
      <c r="A20" s="32" t="s">
        <v>105</v>
      </c>
      <c r="B20" s="33" t="s">
        <v>106</v>
      </c>
      <c r="C20" s="33"/>
      <c r="D20" s="32" t="s">
        <v>107</v>
      </c>
      <c r="E20" s="33" t="s">
        <v>108</v>
      </c>
      <c r="G20" s="32" t="s">
        <v>109</v>
      </c>
      <c r="H20" s="33" t="s">
        <v>110</v>
      </c>
    </row>
    <row r="21" spans="1:8" s="34" customFormat="1" ht="16.5" customHeight="1">
      <c r="A21" s="32" t="s">
        <v>111</v>
      </c>
      <c r="B21" s="33" t="s">
        <v>112</v>
      </c>
      <c r="C21" s="33"/>
      <c r="D21" s="32" t="s">
        <v>113</v>
      </c>
      <c r="E21" s="33" t="s">
        <v>114</v>
      </c>
      <c r="G21" s="32" t="s">
        <v>115</v>
      </c>
      <c r="H21" s="33" t="s">
        <v>116</v>
      </c>
    </row>
    <row r="22" spans="1:8" ht="16.5" customHeight="1">
      <c r="A22" s="32" t="s">
        <v>117</v>
      </c>
      <c r="B22" s="33" t="s">
        <v>118</v>
      </c>
      <c r="C22" s="33"/>
      <c r="D22" s="32" t="s">
        <v>119</v>
      </c>
      <c r="E22" s="33" t="s">
        <v>120</v>
      </c>
      <c r="G22" s="32" t="s">
        <v>121</v>
      </c>
      <c r="H22" s="33" t="s">
        <v>122</v>
      </c>
    </row>
    <row r="23" spans="1:8" ht="16.5" customHeight="1">
      <c r="A23" s="32" t="s">
        <v>123</v>
      </c>
      <c r="B23" s="33" t="s">
        <v>124</v>
      </c>
      <c r="C23" s="33"/>
      <c r="D23" s="32" t="s">
        <v>125</v>
      </c>
      <c r="E23" s="33" t="s">
        <v>126</v>
      </c>
      <c r="G23" s="32" t="s">
        <v>127</v>
      </c>
      <c r="H23" s="33" t="s">
        <v>128</v>
      </c>
    </row>
    <row r="24" spans="1:8" ht="16.5" customHeight="1">
      <c r="A24" s="32" t="s">
        <v>129</v>
      </c>
      <c r="B24" s="33" t="s">
        <v>130</v>
      </c>
      <c r="C24" s="33"/>
      <c r="D24" s="32" t="s">
        <v>131</v>
      </c>
      <c r="E24" s="33" t="s">
        <v>132</v>
      </c>
      <c r="G24" s="32" t="s">
        <v>133</v>
      </c>
      <c r="H24" s="33" t="s">
        <v>134</v>
      </c>
    </row>
    <row r="25" spans="1:8" ht="16.5" customHeight="1">
      <c r="A25" s="32" t="s">
        <v>135</v>
      </c>
      <c r="B25" s="33" t="s">
        <v>136</v>
      </c>
      <c r="C25" s="33"/>
      <c r="D25" s="32" t="s">
        <v>137</v>
      </c>
      <c r="E25" s="33" t="s">
        <v>138</v>
      </c>
      <c r="G25" s="32" t="s">
        <v>139</v>
      </c>
      <c r="H25" s="33" t="s">
        <v>140</v>
      </c>
    </row>
    <row r="26" spans="1:8" ht="16.5" customHeight="1">
      <c r="A26" s="32" t="s">
        <v>141</v>
      </c>
      <c r="B26" s="33" t="s">
        <v>142</v>
      </c>
      <c r="C26" s="33"/>
      <c r="D26" s="32" t="s">
        <v>143</v>
      </c>
      <c r="E26" s="33" t="s">
        <v>144</v>
      </c>
      <c r="G26" s="32" t="s">
        <v>145</v>
      </c>
      <c r="H26" s="33" t="s">
        <v>146</v>
      </c>
    </row>
    <row r="27" spans="1:8" ht="16.5" customHeight="1">
      <c r="A27" s="32" t="s">
        <v>147</v>
      </c>
      <c r="B27" s="33" t="s">
        <v>148</v>
      </c>
      <c r="C27" s="33"/>
      <c r="D27" s="32" t="s">
        <v>149</v>
      </c>
      <c r="E27" s="33" t="s">
        <v>150</v>
      </c>
      <c r="G27" s="32" t="s">
        <v>151</v>
      </c>
      <c r="H27" s="33" t="s">
        <v>152</v>
      </c>
    </row>
    <row r="28" spans="1:8" ht="16.5" customHeight="1">
      <c r="A28" s="32" t="s">
        <v>153</v>
      </c>
      <c r="B28" s="33" t="s">
        <v>154</v>
      </c>
      <c r="C28" s="33"/>
      <c r="D28" s="32" t="s">
        <v>155</v>
      </c>
      <c r="E28" s="33" t="s">
        <v>156</v>
      </c>
      <c r="G28" s="32" t="s">
        <v>157</v>
      </c>
      <c r="H28" s="33" t="s">
        <v>158</v>
      </c>
    </row>
    <row r="29" spans="1:8" ht="16.5" customHeight="1">
      <c r="A29" s="32" t="s">
        <v>159</v>
      </c>
      <c r="B29" s="33" t="s">
        <v>160</v>
      </c>
      <c r="C29" s="33"/>
      <c r="D29" s="32" t="s">
        <v>161</v>
      </c>
      <c r="E29" s="33" t="s">
        <v>162</v>
      </c>
      <c r="G29" s="32" t="s">
        <v>163</v>
      </c>
      <c r="H29" s="33" t="s">
        <v>164</v>
      </c>
    </row>
    <row r="30" spans="1:8" ht="16.5" customHeight="1">
      <c r="A30" s="32" t="s">
        <v>165</v>
      </c>
      <c r="B30" s="33" t="s">
        <v>166</v>
      </c>
      <c r="C30" s="33"/>
      <c r="D30" s="32" t="s">
        <v>167</v>
      </c>
      <c r="E30" s="33" t="s">
        <v>168</v>
      </c>
      <c r="G30" s="32" t="s">
        <v>169</v>
      </c>
      <c r="H30" s="33" t="s">
        <v>170</v>
      </c>
    </row>
    <row r="31" spans="1:8" ht="16.5" customHeight="1">
      <c r="A31" s="32" t="s">
        <v>171</v>
      </c>
      <c r="B31" s="33" t="s">
        <v>172</v>
      </c>
      <c r="C31" s="33"/>
      <c r="D31" s="32" t="s">
        <v>173</v>
      </c>
      <c r="E31" s="33" t="s">
        <v>174</v>
      </c>
      <c r="G31" s="32" t="s">
        <v>175</v>
      </c>
      <c r="H31" s="33" t="s">
        <v>176</v>
      </c>
    </row>
    <row r="32" spans="1:8" ht="16.5" customHeight="1">
      <c r="A32" s="32" t="s">
        <v>177</v>
      </c>
      <c r="B32" s="33" t="s">
        <v>178</v>
      </c>
      <c r="C32" s="33"/>
      <c r="D32" s="32" t="s">
        <v>179</v>
      </c>
      <c r="E32" s="33" t="s">
        <v>180</v>
      </c>
      <c r="G32" s="32" t="s">
        <v>181</v>
      </c>
      <c r="H32" s="33" t="s">
        <v>182</v>
      </c>
    </row>
    <row r="33" spans="1:8" ht="16.5" customHeight="1">
      <c r="A33" s="32" t="s">
        <v>183</v>
      </c>
      <c r="B33" s="33" t="s">
        <v>184</v>
      </c>
      <c r="C33" s="33"/>
      <c r="D33" s="32" t="s">
        <v>185</v>
      </c>
      <c r="E33" s="33" t="s">
        <v>186</v>
      </c>
      <c r="G33" s="32" t="s">
        <v>187</v>
      </c>
      <c r="H33" s="33" t="s">
        <v>188</v>
      </c>
    </row>
    <row r="34" spans="1:8" ht="16.5" customHeight="1">
      <c r="A34" s="32" t="s">
        <v>189</v>
      </c>
      <c r="B34" s="33" t="s">
        <v>190</v>
      </c>
      <c r="C34" s="33"/>
      <c r="D34" s="32" t="s">
        <v>191</v>
      </c>
      <c r="E34" s="33" t="s">
        <v>192</v>
      </c>
      <c r="G34" s="32" t="s">
        <v>193</v>
      </c>
      <c r="H34" s="33" t="s">
        <v>194</v>
      </c>
    </row>
    <row r="35" spans="1:8" ht="16.5" customHeight="1">
      <c r="A35" s="32" t="s">
        <v>195</v>
      </c>
      <c r="B35" s="33" t="s">
        <v>196</v>
      </c>
      <c r="C35" s="33"/>
      <c r="D35" s="32" t="s">
        <v>197</v>
      </c>
      <c r="E35" s="33" t="s">
        <v>198</v>
      </c>
      <c r="G35" s="32" t="s">
        <v>199</v>
      </c>
      <c r="H35" s="33" t="s">
        <v>200</v>
      </c>
    </row>
    <row r="36" spans="1:8" ht="16.5" customHeight="1">
      <c r="A36" s="32" t="s">
        <v>201</v>
      </c>
      <c r="B36" s="33" t="s">
        <v>202</v>
      </c>
      <c r="C36" s="33"/>
      <c r="D36" s="32" t="s">
        <v>203</v>
      </c>
      <c r="E36" s="33" t="s">
        <v>204</v>
      </c>
      <c r="G36" s="32" t="s">
        <v>205</v>
      </c>
      <c r="H36" s="33" t="s">
        <v>206</v>
      </c>
    </row>
    <row r="37" spans="1:8" ht="16.5" customHeight="1">
      <c r="A37" s="32" t="s">
        <v>207</v>
      </c>
      <c r="B37" s="33" t="s">
        <v>208</v>
      </c>
      <c r="C37" s="33"/>
      <c r="D37" s="32" t="s">
        <v>209</v>
      </c>
      <c r="E37" s="33" t="s">
        <v>210</v>
      </c>
      <c r="G37" s="32" t="s">
        <v>211</v>
      </c>
      <c r="H37" s="33" t="s">
        <v>212</v>
      </c>
    </row>
    <row r="38" spans="1:8" ht="16.5" customHeight="1">
      <c r="A38" s="32" t="s">
        <v>213</v>
      </c>
      <c r="B38" s="33" t="s">
        <v>214</v>
      </c>
      <c r="C38" s="33"/>
      <c r="D38" s="32" t="s">
        <v>215</v>
      </c>
      <c r="E38" s="33" t="s">
        <v>216</v>
      </c>
      <c r="G38" s="32" t="s">
        <v>217</v>
      </c>
      <c r="H38" s="33" t="s">
        <v>218</v>
      </c>
    </row>
    <row r="39" spans="1:8" ht="16.5" customHeight="1">
      <c r="A39" s="32" t="s">
        <v>219</v>
      </c>
      <c r="B39" s="33" t="s">
        <v>220</v>
      </c>
      <c r="C39" s="33"/>
      <c r="D39" s="32" t="s">
        <v>221</v>
      </c>
      <c r="E39" s="33" t="s">
        <v>222</v>
      </c>
      <c r="G39" s="32" t="s">
        <v>223</v>
      </c>
      <c r="H39" s="33" t="s">
        <v>224</v>
      </c>
    </row>
    <row r="40" spans="1:8" ht="16.5" customHeight="1">
      <c r="A40" s="32" t="s">
        <v>225</v>
      </c>
      <c r="B40" s="33" t="s">
        <v>226</v>
      </c>
      <c r="C40" s="33"/>
      <c r="D40" s="32" t="s">
        <v>227</v>
      </c>
      <c r="E40" s="33" t="s">
        <v>228</v>
      </c>
      <c r="G40" s="32" t="s">
        <v>229</v>
      </c>
      <c r="H40" s="33" t="s">
        <v>230</v>
      </c>
    </row>
    <row r="41" spans="1:8" ht="16.5" customHeight="1">
      <c r="A41" s="32" t="s">
        <v>231</v>
      </c>
      <c r="B41" s="33" t="s">
        <v>232</v>
      </c>
      <c r="C41" s="33"/>
      <c r="D41" s="32" t="s">
        <v>233</v>
      </c>
      <c r="E41" s="33" t="s">
        <v>234</v>
      </c>
      <c r="G41" s="32" t="s">
        <v>235</v>
      </c>
      <c r="H41" s="33" t="s">
        <v>236</v>
      </c>
    </row>
    <row r="42" spans="1:8" ht="16.5" customHeight="1">
      <c r="A42" s="32" t="s">
        <v>237</v>
      </c>
      <c r="B42" s="33" t="s">
        <v>238</v>
      </c>
      <c r="C42" s="33"/>
      <c r="D42" s="32" t="s">
        <v>233</v>
      </c>
      <c r="E42" s="33" t="s">
        <v>234</v>
      </c>
      <c r="G42" s="32" t="s">
        <v>239</v>
      </c>
      <c r="H42" s="33" t="s">
        <v>240</v>
      </c>
    </row>
    <row r="43" spans="1:8" ht="16.5" customHeight="1">
      <c r="A43" s="32" t="s">
        <v>241</v>
      </c>
      <c r="B43" s="33" t="s">
        <v>242</v>
      </c>
      <c r="C43" s="33"/>
      <c r="D43" s="32" t="s">
        <v>243</v>
      </c>
      <c r="E43" s="33" t="s">
        <v>244</v>
      </c>
      <c r="G43" s="32" t="s">
        <v>245</v>
      </c>
      <c r="H43" s="33" t="s">
        <v>246</v>
      </c>
    </row>
    <row r="44" spans="1:8" ht="16.5" customHeight="1">
      <c r="A44" s="32" t="s">
        <v>247</v>
      </c>
      <c r="B44" s="33" t="s">
        <v>248</v>
      </c>
      <c r="C44" s="33"/>
      <c r="D44" s="32" t="s">
        <v>249</v>
      </c>
      <c r="E44" s="33" t="s">
        <v>250</v>
      </c>
      <c r="G44" s="32" t="s">
        <v>251</v>
      </c>
      <c r="H44" s="33" t="s">
        <v>252</v>
      </c>
    </row>
    <row r="45" spans="1:8" ht="16.5" customHeight="1">
      <c r="A45" s="32" t="s">
        <v>253</v>
      </c>
      <c r="B45" s="33" t="s">
        <v>254</v>
      </c>
      <c r="C45" s="33"/>
      <c r="D45" s="32" t="s">
        <v>255</v>
      </c>
      <c r="E45" s="33" t="s">
        <v>256</v>
      </c>
      <c r="G45" s="32" t="s">
        <v>257</v>
      </c>
      <c r="H45" s="33" t="s">
        <v>258</v>
      </c>
    </row>
    <row r="46" spans="1:8" ht="16.5" customHeight="1">
      <c r="A46" s="32" t="s">
        <v>259</v>
      </c>
      <c r="B46" s="33" t="s">
        <v>260</v>
      </c>
      <c r="C46" s="33"/>
      <c r="D46" s="32" t="s">
        <v>255</v>
      </c>
      <c r="E46" s="33" t="s">
        <v>256</v>
      </c>
      <c r="G46" s="32" t="s">
        <v>261</v>
      </c>
      <c r="H46" s="33" t="s">
        <v>262</v>
      </c>
    </row>
    <row r="47" spans="1:8" ht="16.5" customHeight="1">
      <c r="A47" s="32" t="s">
        <v>263</v>
      </c>
      <c r="B47" s="33" t="s">
        <v>264</v>
      </c>
      <c r="C47" s="33"/>
      <c r="D47" s="32" t="s">
        <v>265</v>
      </c>
      <c r="E47" s="33" t="s">
        <v>266</v>
      </c>
      <c r="G47" s="32" t="s">
        <v>267</v>
      </c>
      <c r="H47" s="33" t="s">
        <v>268</v>
      </c>
    </row>
    <row r="48" spans="1:8" ht="16.5" customHeight="1">
      <c r="A48" s="32" t="s">
        <v>269</v>
      </c>
      <c r="B48" s="33" t="s">
        <v>270</v>
      </c>
      <c r="C48" s="33"/>
      <c r="D48" s="32" t="s">
        <v>271</v>
      </c>
      <c r="E48" s="33" t="s">
        <v>272</v>
      </c>
      <c r="G48" s="32" t="s">
        <v>273</v>
      </c>
      <c r="H48" s="33" t="s">
        <v>274</v>
      </c>
    </row>
    <row r="49" spans="1:8" ht="16.5" customHeight="1">
      <c r="A49" s="32" t="s">
        <v>275</v>
      </c>
      <c r="B49" s="33" t="s">
        <v>276</v>
      </c>
      <c r="C49" s="33"/>
      <c r="D49" s="32" t="s">
        <v>277</v>
      </c>
      <c r="E49" s="33" t="s">
        <v>278</v>
      </c>
      <c r="G49" s="32" t="s">
        <v>279</v>
      </c>
      <c r="H49" s="33" t="s">
        <v>280</v>
      </c>
    </row>
    <row r="50" spans="1:8" ht="16.5" customHeight="1">
      <c r="A50" s="32" t="s">
        <v>281</v>
      </c>
      <c r="B50" s="33" t="s">
        <v>282</v>
      </c>
      <c r="C50" s="33"/>
      <c r="D50" s="32" t="s">
        <v>283</v>
      </c>
      <c r="E50" s="33" t="s">
        <v>284</v>
      </c>
      <c r="G50" s="32" t="s">
        <v>285</v>
      </c>
      <c r="H50" s="33" t="s">
        <v>286</v>
      </c>
    </row>
    <row r="51" spans="1:8" ht="16.5" customHeight="1">
      <c r="A51" s="32" t="s">
        <v>287</v>
      </c>
      <c r="B51" s="33" t="s">
        <v>288</v>
      </c>
      <c r="C51" s="33"/>
      <c r="D51" s="32" t="s">
        <v>289</v>
      </c>
      <c r="E51" s="33" t="s">
        <v>290</v>
      </c>
      <c r="G51" s="32" t="s">
        <v>291</v>
      </c>
      <c r="H51" s="33" t="s">
        <v>292</v>
      </c>
    </row>
    <row r="52" spans="1:8" ht="16.5" customHeight="1">
      <c r="A52" s="32" t="s">
        <v>293</v>
      </c>
      <c r="B52" s="33" t="s">
        <v>294</v>
      </c>
      <c r="C52" s="33"/>
      <c r="D52" s="32" t="s">
        <v>295</v>
      </c>
      <c r="E52" s="33" t="s">
        <v>296</v>
      </c>
      <c r="G52" s="32" t="s">
        <v>297</v>
      </c>
      <c r="H52" s="33" t="s">
        <v>298</v>
      </c>
    </row>
    <row r="53" spans="1:8" ht="16.5" customHeight="1">
      <c r="A53" s="32" t="s">
        <v>299</v>
      </c>
      <c r="B53" s="33" t="s">
        <v>300</v>
      </c>
      <c r="C53" s="33"/>
      <c r="D53" s="32" t="s">
        <v>301</v>
      </c>
      <c r="E53" s="33" t="s">
        <v>302</v>
      </c>
      <c r="G53" s="32" t="s">
        <v>303</v>
      </c>
      <c r="H53" s="33" t="s">
        <v>304</v>
      </c>
    </row>
    <row r="54" spans="1:8" ht="16.5" customHeight="1">
      <c r="A54" s="32" t="s">
        <v>305</v>
      </c>
      <c r="B54" s="33" t="s">
        <v>306</v>
      </c>
      <c r="C54" s="33"/>
      <c r="D54" s="32" t="s">
        <v>307</v>
      </c>
      <c r="E54" s="33" t="s">
        <v>308</v>
      </c>
      <c r="G54" s="32" t="s">
        <v>309</v>
      </c>
      <c r="H54" s="33" t="s">
        <v>310</v>
      </c>
    </row>
    <row r="55" spans="1:8" ht="16.5" customHeight="1">
      <c r="A55" s="32" t="s">
        <v>311</v>
      </c>
      <c r="B55" s="33" t="s">
        <v>312</v>
      </c>
      <c r="C55" s="33"/>
      <c r="D55" s="32" t="s">
        <v>313</v>
      </c>
      <c r="E55" s="33" t="s">
        <v>314</v>
      </c>
      <c r="G55" s="32" t="s">
        <v>315</v>
      </c>
      <c r="H55" s="33" t="s">
        <v>316</v>
      </c>
    </row>
    <row r="56" spans="1:8" ht="16.5" customHeight="1">
      <c r="A56" s="32" t="s">
        <v>317</v>
      </c>
      <c r="B56" s="33" t="s">
        <v>318</v>
      </c>
      <c r="C56" s="33"/>
      <c r="D56" s="32" t="s">
        <v>319</v>
      </c>
      <c r="E56" s="33" t="s">
        <v>320</v>
      </c>
      <c r="G56" s="32" t="s">
        <v>321</v>
      </c>
      <c r="H56" s="33" t="s">
        <v>322</v>
      </c>
    </row>
    <row r="57" spans="1:8" ht="16.5" customHeight="1">
      <c r="A57" s="32" t="s">
        <v>323</v>
      </c>
      <c r="B57" s="33" t="s">
        <v>324</v>
      </c>
      <c r="C57" s="33"/>
      <c r="D57" s="32" t="s">
        <v>325</v>
      </c>
      <c r="E57" s="33" t="s">
        <v>326</v>
      </c>
      <c r="G57" s="32" t="s">
        <v>327</v>
      </c>
      <c r="H57" s="33" t="s">
        <v>328</v>
      </c>
    </row>
    <row r="58" spans="1:8" ht="16.5" customHeight="1">
      <c r="A58" s="32" t="s">
        <v>329</v>
      </c>
      <c r="B58" s="33" t="s">
        <v>330</v>
      </c>
      <c r="C58" s="33"/>
      <c r="D58" s="32" t="s">
        <v>331</v>
      </c>
      <c r="E58" s="33" t="s">
        <v>332</v>
      </c>
      <c r="G58" s="32" t="s">
        <v>333</v>
      </c>
      <c r="H58" s="33" t="s">
        <v>334</v>
      </c>
    </row>
    <row r="59" spans="1:8" ht="16.5" customHeight="1">
      <c r="A59" s="32" t="s">
        <v>335</v>
      </c>
      <c r="B59" s="33" t="s">
        <v>336</v>
      </c>
      <c r="C59" s="33"/>
      <c r="D59" s="32" t="s">
        <v>337</v>
      </c>
      <c r="E59" s="33" t="s">
        <v>338</v>
      </c>
      <c r="G59" s="32" t="s">
        <v>339</v>
      </c>
      <c r="H59" s="33" t="s">
        <v>340</v>
      </c>
    </row>
    <row r="60" spans="1:8" ht="16.5" customHeight="1">
      <c r="A60" s="32" t="s">
        <v>341</v>
      </c>
      <c r="B60" s="33" t="s">
        <v>342</v>
      </c>
      <c r="C60" s="33"/>
      <c r="D60" s="32" t="s">
        <v>343</v>
      </c>
      <c r="E60" s="33" t="s">
        <v>344</v>
      </c>
      <c r="G60" s="32" t="s">
        <v>345</v>
      </c>
      <c r="H60" s="33" t="s">
        <v>346</v>
      </c>
    </row>
    <row r="61" spans="1:8" ht="16.5" customHeight="1">
      <c r="A61" s="32" t="s">
        <v>347</v>
      </c>
      <c r="B61" s="33" t="s">
        <v>348</v>
      </c>
      <c r="C61" s="33"/>
      <c r="D61" s="32" t="s">
        <v>349</v>
      </c>
      <c r="E61" s="33" t="s">
        <v>350</v>
      </c>
      <c r="G61" s="32" t="s">
        <v>351</v>
      </c>
      <c r="H61" s="33" t="s">
        <v>352</v>
      </c>
    </row>
    <row r="62" spans="1:8" ht="16.5" customHeight="1">
      <c r="A62" s="32" t="s">
        <v>353</v>
      </c>
      <c r="B62" s="33" t="s">
        <v>354</v>
      </c>
      <c r="C62" s="33"/>
      <c r="D62" s="32" t="s">
        <v>355</v>
      </c>
      <c r="E62" s="33" t="s">
        <v>356</v>
      </c>
      <c r="G62" s="32" t="s">
        <v>357</v>
      </c>
      <c r="H62" s="33" t="s">
        <v>358</v>
      </c>
    </row>
    <row r="63" spans="1:8" ht="16.5" customHeight="1">
      <c r="A63" s="32" t="s">
        <v>359</v>
      </c>
      <c r="B63" s="33" t="s">
        <v>360</v>
      </c>
      <c r="C63" s="33"/>
      <c r="D63" s="32" t="s">
        <v>361</v>
      </c>
      <c r="E63" s="33" t="s">
        <v>362</v>
      </c>
      <c r="G63" s="32" t="s">
        <v>363</v>
      </c>
      <c r="H63" s="33" t="s">
        <v>364</v>
      </c>
    </row>
    <row r="64" spans="1:8" ht="16.5" customHeight="1">
      <c r="A64" s="32" t="s">
        <v>365</v>
      </c>
      <c r="B64" s="33" t="s">
        <v>366</v>
      </c>
      <c r="C64" s="33"/>
      <c r="D64" s="32" t="s">
        <v>367</v>
      </c>
      <c r="E64" s="33" t="s">
        <v>368</v>
      </c>
      <c r="G64" s="32" t="s">
        <v>369</v>
      </c>
      <c r="H64" s="33" t="s">
        <v>370</v>
      </c>
    </row>
    <row r="65" spans="1:8" ht="16.5" customHeight="1">
      <c r="A65" s="32" t="s">
        <v>371</v>
      </c>
      <c r="B65" s="33" t="s">
        <v>372</v>
      </c>
      <c r="C65" s="33"/>
      <c r="D65" s="32" t="s">
        <v>373</v>
      </c>
      <c r="E65" s="33" t="s">
        <v>374</v>
      </c>
      <c r="G65" s="32" t="s">
        <v>375</v>
      </c>
      <c r="H65" s="33" t="s">
        <v>376</v>
      </c>
    </row>
    <row r="66" ht="16.5" customHeight="1">
      <c r="C66" s="33"/>
    </row>
    <row r="67" ht="16.5" customHeight="1">
      <c r="C67" s="33"/>
    </row>
    <row r="68" ht="16.5" customHeight="1">
      <c r="C68" s="33"/>
    </row>
    <row r="69" ht="16.5" customHeight="1">
      <c r="C69" s="33"/>
    </row>
    <row r="70" ht="16.5" customHeight="1">
      <c r="C70" s="33"/>
    </row>
    <row r="71" ht="16.5" customHeight="1">
      <c r="C71" s="33"/>
    </row>
    <row r="72" ht="16.5" customHeight="1">
      <c r="C72" s="33"/>
    </row>
    <row r="73" ht="16.5" customHeight="1">
      <c r="C73" s="33"/>
    </row>
    <row r="74" ht="16.5" customHeight="1">
      <c r="C74" s="33"/>
    </row>
    <row r="75" ht="16.5" customHeight="1">
      <c r="C75" s="33"/>
    </row>
    <row r="76" ht="16.5" customHeight="1">
      <c r="C76" s="33"/>
    </row>
    <row r="77" ht="16.5" customHeight="1">
      <c r="C77" s="33"/>
    </row>
    <row r="78" ht="16.5" customHeight="1">
      <c r="C78" s="33"/>
    </row>
    <row r="79" ht="16.5" customHeight="1">
      <c r="C79" s="33"/>
    </row>
    <row r="80" ht="16.5" customHeight="1">
      <c r="C80" s="33"/>
    </row>
    <row r="81" ht="16.5" customHeight="1">
      <c r="C81" s="33"/>
    </row>
    <row r="82" ht="16.5" customHeight="1">
      <c r="C82" s="33"/>
    </row>
    <row r="83" ht="16.5" customHeight="1">
      <c r="C83" s="33"/>
    </row>
    <row r="84" ht="16.5" customHeight="1">
      <c r="C84" s="33"/>
    </row>
    <row r="85" ht="16.5" customHeight="1">
      <c r="C85" s="33"/>
    </row>
    <row r="86" ht="16.5" customHeight="1">
      <c r="C86" s="33"/>
    </row>
    <row r="87" ht="16.5" customHeight="1">
      <c r="C87" s="33"/>
    </row>
    <row r="88" ht="16.5" customHeight="1">
      <c r="C88" s="33"/>
    </row>
    <row r="89" ht="16.5" customHeight="1">
      <c r="C89" s="33"/>
    </row>
    <row r="90" ht="16.5" customHeight="1">
      <c r="C90" s="33"/>
    </row>
    <row r="91" ht="16.5" customHeight="1">
      <c r="C91" s="33"/>
    </row>
    <row r="92" ht="16.5" customHeight="1">
      <c r="C92" s="33"/>
    </row>
    <row r="93" ht="16.5" customHeight="1">
      <c r="C93" s="33"/>
    </row>
    <row r="94" ht="16.5" customHeight="1">
      <c r="C94" s="33"/>
    </row>
    <row r="95" ht="16.5" customHeight="1">
      <c r="C95" s="33"/>
    </row>
    <row r="96" ht="16.5" customHeight="1">
      <c r="C96" s="33"/>
    </row>
    <row r="97" ht="16.5" customHeight="1">
      <c r="C97" s="33"/>
    </row>
    <row r="98" ht="16.5" customHeight="1">
      <c r="C98" s="33"/>
    </row>
    <row r="99" ht="16.5" customHeight="1">
      <c r="C99" s="33"/>
    </row>
    <row r="100" ht="16.5" customHeight="1">
      <c r="C100" s="33"/>
    </row>
    <row r="101" ht="16.5" customHeight="1">
      <c r="C101" s="33"/>
    </row>
    <row r="102" ht="16.5" customHeight="1">
      <c r="C102" s="33"/>
    </row>
    <row r="103" ht="16.5" customHeight="1">
      <c r="C103" s="33"/>
    </row>
    <row r="104" ht="16.5" customHeight="1">
      <c r="C104" s="33"/>
    </row>
    <row r="105" ht="16.5" customHeight="1">
      <c r="C105" s="33"/>
    </row>
    <row r="106" ht="16.5" customHeight="1">
      <c r="C106" s="33"/>
    </row>
    <row r="107" ht="16.5" customHeight="1">
      <c r="C107" s="33"/>
    </row>
    <row r="108" ht="16.5" customHeight="1">
      <c r="C108" s="33"/>
    </row>
    <row r="109" ht="16.5" customHeight="1">
      <c r="C109" s="33"/>
    </row>
    <row r="110" ht="16.5" customHeight="1">
      <c r="C110" s="33"/>
    </row>
    <row r="111" ht="16.5" customHeight="1">
      <c r="C111" s="33"/>
    </row>
    <row r="112" ht="16.5" customHeight="1">
      <c r="C112" s="33"/>
    </row>
    <row r="113" ht="16.5" customHeight="1">
      <c r="C113" s="33"/>
    </row>
    <row r="114" ht="16.5" customHeight="1">
      <c r="C114" s="33"/>
    </row>
    <row r="115" ht="16.5" customHeight="1">
      <c r="C115" s="33"/>
    </row>
    <row r="116" ht="16.5" customHeight="1">
      <c r="C116" s="33"/>
    </row>
    <row r="117" ht="16.5" customHeight="1">
      <c r="C117" s="33"/>
    </row>
    <row r="118" ht="16.5" customHeight="1">
      <c r="C118" s="33"/>
    </row>
    <row r="119" ht="16.5" customHeight="1">
      <c r="C119" s="33"/>
    </row>
    <row r="120" ht="16.5" customHeight="1">
      <c r="C120" s="33"/>
    </row>
    <row r="121" ht="16.5" customHeight="1">
      <c r="C121" s="33"/>
    </row>
    <row r="122" ht="16.5" customHeight="1">
      <c r="C122" s="33"/>
    </row>
    <row r="123" ht="16.5" customHeight="1">
      <c r="C123" s="33"/>
    </row>
    <row r="124" ht="16.5" customHeight="1">
      <c r="C124" s="33"/>
    </row>
    <row r="125" ht="16.5" customHeight="1">
      <c r="C125" s="33"/>
    </row>
    <row r="126" ht="16.5" customHeight="1">
      <c r="C126" s="33"/>
    </row>
    <row r="127" ht="16.5" customHeight="1">
      <c r="C127" s="33"/>
    </row>
    <row r="128" ht="16.5" customHeight="1">
      <c r="C128" s="33"/>
    </row>
    <row r="129" ht="16.5" customHeight="1">
      <c r="C129" s="33"/>
    </row>
    <row r="130" ht="16.5" customHeight="1">
      <c r="C130" s="33"/>
    </row>
    <row r="131" ht="16.5" customHeight="1">
      <c r="C131" s="33"/>
    </row>
    <row r="132" ht="16.5" customHeight="1">
      <c r="C132" s="33"/>
    </row>
    <row r="133" ht="16.5" customHeight="1">
      <c r="C133" s="33"/>
    </row>
    <row r="134" ht="16.5" customHeight="1">
      <c r="C134" s="33"/>
    </row>
    <row r="135" ht="16.5" customHeight="1">
      <c r="C135" s="33"/>
    </row>
    <row r="136" spans="3:5" ht="16.5" customHeight="1">
      <c r="C136" s="33"/>
      <c r="D136" s="32"/>
      <c r="E136" s="33"/>
    </row>
    <row r="137" spans="3:5" ht="16.5" customHeight="1">
      <c r="C137" s="33"/>
      <c r="D137" s="32"/>
      <c r="E137" s="33"/>
    </row>
    <row r="138" spans="3:5" ht="16.5" customHeight="1">
      <c r="C138" s="33"/>
      <c r="D138" s="32"/>
      <c r="E138" s="33"/>
    </row>
    <row r="139" spans="3:5" ht="16.5" customHeight="1">
      <c r="C139" s="33"/>
      <c r="D139" s="32"/>
      <c r="E139" s="33"/>
    </row>
    <row r="140" spans="3:5" ht="16.5" customHeight="1">
      <c r="C140" s="33"/>
      <c r="D140" s="32"/>
      <c r="E140" s="33"/>
    </row>
    <row r="141" spans="3:5" ht="16.5" customHeight="1">
      <c r="C141" s="33"/>
      <c r="D141" s="32"/>
      <c r="E141" s="33"/>
    </row>
    <row r="142" spans="3:5" ht="16.5" customHeight="1">
      <c r="C142" s="33"/>
      <c r="D142" s="32"/>
      <c r="E142" s="33"/>
    </row>
    <row r="143" spans="3:5" ht="16.5" customHeight="1">
      <c r="C143" s="33"/>
      <c r="D143" s="32"/>
      <c r="E143" s="33"/>
    </row>
    <row r="144" spans="3:5" ht="16.5" customHeight="1">
      <c r="C144" s="33"/>
      <c r="D144" s="32"/>
      <c r="E144" s="33"/>
    </row>
    <row r="145" spans="3:5" ht="16.5" customHeight="1">
      <c r="C145" s="33"/>
      <c r="D145" s="32"/>
      <c r="E145" s="33"/>
    </row>
    <row r="146" spans="3:5" ht="16.5" customHeight="1">
      <c r="C146" s="33"/>
      <c r="D146" s="32"/>
      <c r="E146" s="33"/>
    </row>
    <row r="147" spans="3:5" ht="16.5" customHeight="1">
      <c r="C147" s="33"/>
      <c r="D147" s="32"/>
      <c r="E147" s="33"/>
    </row>
    <row r="148" spans="3:5" ht="16.5" customHeight="1">
      <c r="C148" s="33"/>
      <c r="D148" s="32"/>
      <c r="E148" s="33"/>
    </row>
    <row r="149" spans="3:5" ht="16.5" customHeight="1">
      <c r="C149" s="33"/>
      <c r="D149" s="32"/>
      <c r="E149" s="33"/>
    </row>
    <row r="150" spans="3:5" ht="16.5" customHeight="1">
      <c r="C150" s="33"/>
      <c r="D150" s="32"/>
      <c r="E150" s="33"/>
    </row>
    <row r="151" spans="3:5" ht="16.5" customHeight="1">
      <c r="C151" s="33"/>
      <c r="D151" s="32"/>
      <c r="E151" s="33"/>
    </row>
    <row r="152" spans="3:5" ht="16.5" customHeight="1">
      <c r="C152" s="33"/>
      <c r="D152" s="32"/>
      <c r="E152" s="33"/>
    </row>
    <row r="153" spans="3:5" ht="16.5" customHeight="1">
      <c r="C153" s="33"/>
      <c r="D153" s="32"/>
      <c r="E153" s="33"/>
    </row>
    <row r="154" spans="3:5" ht="16.5" customHeight="1">
      <c r="C154" s="33"/>
      <c r="D154" s="32"/>
      <c r="E154" s="33"/>
    </row>
    <row r="155" spans="3:5" ht="16.5" customHeight="1">
      <c r="C155" s="33"/>
      <c r="D155" s="32"/>
      <c r="E155" s="33"/>
    </row>
    <row r="156" spans="3:5" ht="16.5" customHeight="1">
      <c r="C156" s="33"/>
      <c r="D156" s="32"/>
      <c r="E156" s="33"/>
    </row>
    <row r="157" spans="3:5" ht="16.5" customHeight="1">
      <c r="C157" s="33"/>
      <c r="D157" s="32"/>
      <c r="E157" s="33"/>
    </row>
    <row r="158" spans="3:5" ht="16.5" customHeight="1">
      <c r="C158" s="33"/>
      <c r="D158" s="32"/>
      <c r="E158" s="33"/>
    </row>
    <row r="159" spans="3:5" ht="16.5" customHeight="1">
      <c r="C159" s="33"/>
      <c r="D159" s="32"/>
      <c r="E159" s="33"/>
    </row>
    <row r="160" spans="3:5" ht="16.5" customHeight="1">
      <c r="C160" s="33"/>
      <c r="D160" s="32"/>
      <c r="E160" s="33"/>
    </row>
    <row r="161" spans="3:5" ht="16.5" customHeight="1">
      <c r="C161" s="33"/>
      <c r="D161" s="32"/>
      <c r="E161" s="33"/>
    </row>
    <row r="162" spans="3:5" ht="16.5" customHeight="1">
      <c r="C162" s="33"/>
      <c r="D162" s="32"/>
      <c r="E162" s="33"/>
    </row>
    <row r="163" spans="3:5" ht="16.5" customHeight="1">
      <c r="C163" s="33"/>
      <c r="D163" s="32"/>
      <c r="E163" s="33"/>
    </row>
    <row r="164" spans="3:5" ht="16.5" customHeight="1">
      <c r="C164" s="33"/>
      <c r="D164" s="32"/>
      <c r="E164" s="33"/>
    </row>
    <row r="165" spans="3:5" ht="16.5" customHeight="1">
      <c r="C165" s="33"/>
      <c r="D165" s="32"/>
      <c r="E165" s="33"/>
    </row>
    <row r="166" spans="3:5" ht="16.5" customHeight="1">
      <c r="C166" s="33"/>
      <c r="D166" s="32"/>
      <c r="E166" s="33"/>
    </row>
    <row r="167" spans="3:5" ht="16.5" customHeight="1">
      <c r="C167" s="33"/>
      <c r="D167" s="32"/>
      <c r="E167" s="33"/>
    </row>
    <row r="168" spans="3:5" ht="16.5" customHeight="1">
      <c r="C168" s="33"/>
      <c r="D168" s="32"/>
      <c r="E168" s="33"/>
    </row>
    <row r="169" spans="3:5" ht="16.5" customHeight="1">
      <c r="C169" s="33"/>
      <c r="D169" s="32"/>
      <c r="E169" s="33"/>
    </row>
    <row r="170" spans="3:5" ht="16.5" customHeight="1">
      <c r="C170" s="33"/>
      <c r="D170" s="32"/>
      <c r="E170" s="33"/>
    </row>
    <row r="171" spans="3:5" ht="16.5" customHeight="1">
      <c r="C171" s="33"/>
      <c r="D171" s="32"/>
      <c r="E171" s="33"/>
    </row>
    <row r="172" spans="3:5" ht="16.5" customHeight="1">
      <c r="C172" s="33"/>
      <c r="D172" s="32"/>
      <c r="E172" s="33"/>
    </row>
    <row r="173" spans="3:5" ht="16.5" customHeight="1">
      <c r="C173" s="33"/>
      <c r="D173" s="32"/>
      <c r="E173" s="33"/>
    </row>
    <row r="174" spans="3:5" ht="16.5" customHeight="1">
      <c r="C174" s="33"/>
      <c r="D174" s="32"/>
      <c r="E174" s="33"/>
    </row>
    <row r="175" spans="3:5" ht="16.5" customHeight="1">
      <c r="C175" s="33"/>
      <c r="D175" s="32"/>
      <c r="E175" s="33"/>
    </row>
    <row r="176" spans="3:5" ht="16.5" customHeight="1">
      <c r="C176" s="33"/>
      <c r="D176" s="32"/>
      <c r="E176" s="33"/>
    </row>
    <row r="177" spans="3:5" ht="16.5" customHeight="1">
      <c r="C177" s="33"/>
      <c r="D177" s="32"/>
      <c r="E177" s="33"/>
    </row>
    <row r="178" spans="3:5" ht="16.5" customHeight="1">
      <c r="C178" s="33"/>
      <c r="D178" s="32"/>
      <c r="E178" s="33"/>
    </row>
    <row r="179" spans="3:5" ht="16.5" customHeight="1">
      <c r="C179" s="33"/>
      <c r="D179" s="32"/>
      <c r="E179" s="33"/>
    </row>
    <row r="180" spans="3:5" ht="16.5" customHeight="1">
      <c r="C180" s="33"/>
      <c r="D180" s="32"/>
      <c r="E180" s="33"/>
    </row>
    <row r="181" spans="3:5" ht="16.5" customHeight="1">
      <c r="C181" s="33"/>
      <c r="D181" s="32"/>
      <c r="E181" s="33"/>
    </row>
    <row r="182" spans="3:5" ht="16.5" customHeight="1">
      <c r="C182" s="33"/>
      <c r="D182" s="32"/>
      <c r="E182" s="33"/>
    </row>
    <row r="183" spans="3:5" ht="16.5" customHeight="1">
      <c r="C183" s="33"/>
      <c r="D183" s="32"/>
      <c r="E183" s="33"/>
    </row>
    <row r="184" spans="3:5" ht="16.5" customHeight="1">
      <c r="C184" s="33"/>
      <c r="D184" s="32"/>
      <c r="E184" s="33"/>
    </row>
    <row r="185" spans="3:5" ht="16.5" customHeight="1">
      <c r="C185" s="33"/>
      <c r="D185" s="32"/>
      <c r="E185" s="33"/>
    </row>
    <row r="186" spans="3:5" ht="16.5" customHeight="1">
      <c r="C186" s="33"/>
      <c r="D186" s="32"/>
      <c r="E186" s="33"/>
    </row>
    <row r="187" spans="3:5" ht="16.5" customHeight="1">
      <c r="C187" s="33"/>
      <c r="D187" s="32"/>
      <c r="E187" s="33"/>
    </row>
    <row r="188" spans="3:5" ht="16.5" customHeight="1">
      <c r="C188" s="33"/>
      <c r="D188" s="32"/>
      <c r="E188" s="33"/>
    </row>
    <row r="189" spans="3:5" ht="16.5" customHeight="1">
      <c r="C189" s="33"/>
      <c r="D189" s="32"/>
      <c r="E189" s="33"/>
    </row>
    <row r="190" spans="3:5" ht="16.5" customHeight="1">
      <c r="C190" s="33"/>
      <c r="D190" s="32"/>
      <c r="E190" s="33"/>
    </row>
    <row r="191" spans="3:5" ht="16.5" customHeight="1">
      <c r="C191" s="33"/>
      <c r="D191" s="32"/>
      <c r="E191" s="33"/>
    </row>
  </sheetData>
  <mergeCells count="1">
    <mergeCell ref="A1:E1"/>
  </mergeCells>
  <conditionalFormatting sqref="A1:IV65536">
    <cfRule type="cellIs" priority="1" dxfId="0" operator="greaterThan" stopIfTrue="1">
      <formula>0</formula>
    </cfRule>
  </conditionalFormatting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Zeros="0" tabSelected="1" zoomScale="80" zoomScaleNormal="80" workbookViewId="0" topLeftCell="A1">
      <selection activeCell="A1" sqref="A1:J1"/>
    </sheetView>
  </sheetViews>
  <sheetFormatPr defaultColWidth="9.00390625" defaultRowHeight="15.75"/>
  <cols>
    <col min="1" max="1" width="4.25390625" style="7" customWidth="1"/>
    <col min="2" max="2" width="24.375" style="7" customWidth="1"/>
    <col min="3" max="3" width="4.375" style="7" customWidth="1"/>
    <col min="4" max="4" width="8.25390625" style="7" customWidth="1"/>
    <col min="5" max="5" width="8.125" style="7" customWidth="1"/>
    <col min="6" max="7" width="8.75390625" style="7" customWidth="1"/>
    <col min="8" max="8" width="8.00390625" style="7" customWidth="1"/>
    <col min="9" max="9" width="10.375" style="7" customWidth="1"/>
    <col min="10" max="10" width="8.75390625" style="7" customWidth="1"/>
    <col min="11" max="11" width="50.50390625" style="7" customWidth="1"/>
    <col min="12" max="16384" width="8.00390625" style="7" customWidth="1"/>
  </cols>
  <sheetData>
    <row r="1" spans="1:11" ht="26.25" customHeight="1">
      <c r="A1" s="76" t="s">
        <v>443</v>
      </c>
      <c r="B1" s="71"/>
      <c r="C1" s="71"/>
      <c r="D1" s="71"/>
      <c r="E1" s="71"/>
      <c r="F1" s="71"/>
      <c r="G1" s="71"/>
      <c r="H1" s="71"/>
      <c r="I1" s="71"/>
      <c r="J1" s="109"/>
      <c r="K1" s="69" t="s">
        <v>449</v>
      </c>
    </row>
    <row r="2" spans="1:10" ht="24" customHeight="1">
      <c r="A2" s="113" t="s">
        <v>446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9.5" customHeight="1">
      <c r="A3" s="110" t="s">
        <v>427</v>
      </c>
      <c r="B3" s="110"/>
      <c r="C3" s="110"/>
      <c r="D3" s="110"/>
      <c r="E3" s="42"/>
      <c r="F3" s="42"/>
      <c r="G3" s="42"/>
      <c r="H3" s="42"/>
      <c r="I3" s="42"/>
      <c r="J3" s="42"/>
    </row>
    <row r="4" spans="1:15" s="27" customFormat="1" ht="19.5" customHeight="1">
      <c r="A4" s="114" t="s">
        <v>383</v>
      </c>
      <c r="B4" s="114"/>
      <c r="C4" s="115">
        <v>30975</v>
      </c>
      <c r="D4" s="116"/>
      <c r="E4" s="103" t="s">
        <v>445</v>
      </c>
      <c r="F4" s="104"/>
      <c r="G4" s="72" t="s">
        <v>426</v>
      </c>
      <c r="H4" s="72"/>
      <c r="I4" s="73">
        <v>0.12</v>
      </c>
      <c r="J4" s="74"/>
      <c r="L4" s="7"/>
      <c r="M4" s="7"/>
      <c r="N4" s="7"/>
      <c r="O4" s="7"/>
    </row>
    <row r="5" spans="1:15" s="27" customFormat="1" ht="19.5" customHeight="1">
      <c r="A5" s="99" t="s">
        <v>378</v>
      </c>
      <c r="B5" s="99"/>
      <c r="C5" s="111">
        <v>100000</v>
      </c>
      <c r="D5" s="112"/>
      <c r="E5" s="105"/>
      <c r="F5" s="106"/>
      <c r="G5" s="72" t="s">
        <v>380</v>
      </c>
      <c r="H5" s="72"/>
      <c r="I5" s="75">
        <v>1.1363636</v>
      </c>
      <c r="J5" s="75"/>
      <c r="L5" s="7"/>
      <c r="M5" s="7"/>
      <c r="N5" s="7"/>
      <c r="O5" s="7"/>
    </row>
    <row r="6" spans="1:15" s="27" customFormat="1" ht="19.5" customHeight="1">
      <c r="A6" s="99" t="s">
        <v>379</v>
      </c>
      <c r="B6" s="99"/>
      <c r="C6" s="111"/>
      <c r="D6" s="112"/>
      <c r="E6" s="105"/>
      <c r="F6" s="106"/>
      <c r="G6" s="72" t="s">
        <v>382</v>
      </c>
      <c r="H6" s="72"/>
      <c r="I6" s="100">
        <f>SUM(J40)</f>
        <v>9412.499698799998</v>
      </c>
      <c r="J6" s="100"/>
      <c r="L6" s="7"/>
      <c r="M6" s="7"/>
      <c r="N6" s="7"/>
      <c r="O6" s="7"/>
    </row>
    <row r="7" spans="1:15" s="27" customFormat="1" ht="19.5" customHeight="1">
      <c r="A7" s="99" t="s">
        <v>381</v>
      </c>
      <c r="B7" s="99"/>
      <c r="C7" s="101">
        <v>1</v>
      </c>
      <c r="D7" s="102"/>
      <c r="E7" s="107"/>
      <c r="F7" s="108"/>
      <c r="L7" s="7"/>
      <c r="M7" s="7"/>
      <c r="N7" s="7"/>
      <c r="O7" s="7"/>
    </row>
    <row r="8" spans="1:10" ht="6" customHeight="1">
      <c r="A8" s="43"/>
      <c r="B8" s="43"/>
      <c r="C8" s="44"/>
      <c r="D8" s="45"/>
      <c r="E8" s="46"/>
      <c r="F8" s="46"/>
      <c r="G8" s="46"/>
      <c r="H8" s="46"/>
      <c r="I8" s="46"/>
      <c r="J8" s="43"/>
    </row>
    <row r="9" spans="1:10" ht="19.5" customHeight="1">
      <c r="A9" s="42"/>
      <c r="B9" s="42"/>
      <c r="C9" s="42"/>
      <c r="D9" s="42"/>
      <c r="E9" s="42"/>
      <c r="F9" s="42"/>
      <c r="G9" s="84" t="s">
        <v>384</v>
      </c>
      <c r="H9" s="84"/>
      <c r="I9" s="84"/>
      <c r="J9" s="84"/>
    </row>
    <row r="10" spans="1:10" ht="4.5" customHeight="1">
      <c r="A10" s="42"/>
      <c r="B10" s="42"/>
      <c r="C10" s="42"/>
      <c r="D10" s="42"/>
      <c r="E10" s="42"/>
      <c r="F10" s="42"/>
      <c r="G10" s="42"/>
      <c r="H10" s="42"/>
      <c r="I10" s="42"/>
      <c r="J10" s="47"/>
    </row>
    <row r="11" spans="1:10" ht="15" customHeight="1">
      <c r="A11" s="81" t="s">
        <v>385</v>
      </c>
      <c r="B11" s="81"/>
      <c r="C11" s="81" t="s">
        <v>15</v>
      </c>
      <c r="D11" s="81"/>
      <c r="E11" s="42"/>
      <c r="F11" s="42"/>
      <c r="G11" s="42"/>
      <c r="H11" s="42"/>
      <c r="I11" s="42"/>
      <c r="J11" s="42"/>
    </row>
    <row r="12" spans="1:10" ht="15" customHeight="1">
      <c r="A12" s="81" t="s">
        <v>386</v>
      </c>
      <c r="B12" s="81"/>
      <c r="C12" s="81" t="s">
        <v>387</v>
      </c>
      <c r="D12" s="81"/>
      <c r="E12" s="81"/>
      <c r="F12" s="42"/>
      <c r="G12" s="42"/>
      <c r="H12" s="42"/>
      <c r="I12" s="42"/>
      <c r="J12" s="42"/>
    </row>
    <row r="13" spans="1:10" ht="15" customHeight="1" thickBot="1">
      <c r="A13" s="81" t="s">
        <v>388</v>
      </c>
      <c r="B13" s="81"/>
      <c r="C13" s="42" t="s">
        <v>16</v>
      </c>
      <c r="D13" s="42"/>
      <c r="E13" s="48"/>
      <c r="F13" s="48"/>
      <c r="G13" s="48"/>
      <c r="H13" s="48"/>
      <c r="I13" s="42"/>
      <c r="J13" s="48"/>
    </row>
    <row r="14" spans="1:10" ht="15" customHeight="1">
      <c r="A14" s="81" t="s">
        <v>389</v>
      </c>
      <c r="B14" s="81"/>
      <c r="C14" s="42" t="s">
        <v>16</v>
      </c>
      <c r="D14" s="42"/>
      <c r="E14" s="42"/>
      <c r="F14" s="42"/>
      <c r="G14" s="91" t="s">
        <v>390</v>
      </c>
      <c r="H14" s="92"/>
      <c r="I14" s="92"/>
      <c r="J14" s="93"/>
    </row>
    <row r="15" spans="1:10" ht="15" customHeight="1">
      <c r="A15" s="81" t="s">
        <v>391</v>
      </c>
      <c r="B15" s="81"/>
      <c r="C15" s="42" t="s">
        <v>16</v>
      </c>
      <c r="D15" s="42"/>
      <c r="E15" s="42"/>
      <c r="F15" s="42"/>
      <c r="G15" s="94" t="s">
        <v>392</v>
      </c>
      <c r="H15" s="95"/>
      <c r="I15" s="95"/>
      <c r="J15" s="96"/>
    </row>
    <row r="16" spans="1:10" ht="15" customHeight="1">
      <c r="A16" s="42"/>
      <c r="B16" s="42"/>
      <c r="C16" s="42"/>
      <c r="D16" s="48"/>
      <c r="E16" s="48"/>
      <c r="F16" s="48"/>
      <c r="G16" s="94" t="s">
        <v>393</v>
      </c>
      <c r="H16" s="95"/>
      <c r="I16" s="95"/>
      <c r="J16" s="96"/>
    </row>
    <row r="17" spans="1:10" ht="15" customHeight="1">
      <c r="A17" s="42"/>
      <c r="B17" s="42"/>
      <c r="C17" s="42"/>
      <c r="D17" s="42"/>
      <c r="E17" s="42"/>
      <c r="F17" s="42"/>
      <c r="G17" s="94" t="s">
        <v>394</v>
      </c>
      <c r="H17" s="95"/>
      <c r="I17" s="95"/>
      <c r="J17" s="96"/>
    </row>
    <row r="18" spans="1:10" ht="15" customHeight="1">
      <c r="A18" s="42"/>
      <c r="B18" s="42"/>
      <c r="C18" s="42"/>
      <c r="D18" s="42"/>
      <c r="E18" s="42"/>
      <c r="F18" s="42"/>
      <c r="G18" s="85" t="s">
        <v>8</v>
      </c>
      <c r="H18" s="86"/>
      <c r="I18" s="86"/>
      <c r="J18" s="87"/>
    </row>
    <row r="19" spans="1:10" ht="15" customHeight="1" thickBot="1">
      <c r="A19" s="42"/>
      <c r="B19" s="42"/>
      <c r="C19" s="42"/>
      <c r="D19" s="42"/>
      <c r="E19" s="42"/>
      <c r="F19" s="42"/>
      <c r="G19" s="88" t="s">
        <v>395</v>
      </c>
      <c r="H19" s="89"/>
      <c r="I19" s="89"/>
      <c r="J19" s="90"/>
    </row>
    <row r="20" spans="1:10" ht="1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" customHeight="1">
      <c r="A21" s="78" t="s">
        <v>396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5" customHeight="1">
      <c r="A22" s="78" t="s">
        <v>429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5" customHeight="1">
      <c r="A23" s="78" t="s">
        <v>397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5" customHeight="1">
      <c r="A24" s="42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5" customHeight="1">
      <c r="A25" s="42"/>
      <c r="B25" s="47"/>
      <c r="C25" s="47"/>
      <c r="D25" s="47"/>
      <c r="E25" s="47"/>
      <c r="F25" s="47"/>
      <c r="G25" s="47"/>
      <c r="H25" s="47"/>
      <c r="I25" s="49"/>
      <c r="J25" s="49"/>
    </row>
    <row r="26" spans="1:10" ht="16.5" customHeight="1">
      <c r="A26" s="42"/>
      <c r="B26" s="49" t="s">
        <v>428</v>
      </c>
      <c r="C26" s="97" t="str">
        <f>(A1)</f>
        <v>Solidarna pomoć za slučaj teže bolesti</v>
      </c>
      <c r="D26" s="98"/>
      <c r="E26" s="98"/>
      <c r="F26" s="98"/>
      <c r="G26" s="47"/>
      <c r="H26" s="81" t="s">
        <v>398</v>
      </c>
      <c r="I26" s="81"/>
      <c r="J26" s="81"/>
    </row>
    <row r="27" spans="1:10" ht="15" customHeight="1">
      <c r="A27" s="42"/>
      <c r="B27" s="47"/>
      <c r="C27" s="98"/>
      <c r="D27" s="98"/>
      <c r="E27" s="98"/>
      <c r="F27" s="98"/>
      <c r="G27" s="47"/>
      <c r="H27" s="80" t="s">
        <v>399</v>
      </c>
      <c r="I27" s="80"/>
      <c r="J27" s="80"/>
    </row>
    <row r="28" spans="1:10" ht="9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s="8" customFormat="1" ht="30.75" customHeight="1">
      <c r="A29" s="82" t="s">
        <v>400</v>
      </c>
      <c r="B29" s="83" t="s">
        <v>401</v>
      </c>
      <c r="C29" s="82" t="s">
        <v>402</v>
      </c>
      <c r="D29" s="79" t="s">
        <v>403</v>
      </c>
      <c r="E29" s="79"/>
      <c r="F29" s="79"/>
      <c r="G29" s="79"/>
      <c r="H29" s="79" t="s">
        <v>404</v>
      </c>
      <c r="I29" s="79"/>
      <c r="J29" s="79" t="s">
        <v>405</v>
      </c>
    </row>
    <row r="30" spans="1:10" s="8" customFormat="1" ht="39" customHeight="1">
      <c r="A30" s="82"/>
      <c r="B30" s="83"/>
      <c r="C30" s="82"/>
      <c r="D30" s="55" t="s">
        <v>406</v>
      </c>
      <c r="E30" s="55" t="s">
        <v>407</v>
      </c>
      <c r="F30" s="55" t="s">
        <v>408</v>
      </c>
      <c r="G30" s="55" t="s">
        <v>409</v>
      </c>
      <c r="H30" s="55" t="s">
        <v>410</v>
      </c>
      <c r="I30" s="55" t="s">
        <v>411</v>
      </c>
      <c r="J30" s="79"/>
    </row>
    <row r="31" spans="1:10" ht="15.75">
      <c r="A31" s="56">
        <v>1</v>
      </c>
      <c r="B31" s="56">
        <v>2</v>
      </c>
      <c r="C31" s="56">
        <v>3</v>
      </c>
      <c r="D31" s="56">
        <v>4</v>
      </c>
      <c r="E31" s="56">
        <v>5</v>
      </c>
      <c r="F31" s="56">
        <v>6</v>
      </c>
      <c r="G31" s="56">
        <v>7</v>
      </c>
      <c r="H31" s="56">
        <v>8</v>
      </c>
      <c r="I31" s="56">
        <v>9</v>
      </c>
      <c r="J31" s="56">
        <v>10</v>
      </c>
    </row>
    <row r="32" spans="1:10" ht="39" customHeight="1">
      <c r="A32" s="57" t="s">
        <v>0</v>
      </c>
      <c r="B32" s="58" t="s">
        <v>412</v>
      </c>
      <c r="C32" s="59"/>
      <c r="D32" s="59"/>
      <c r="E32" s="59"/>
      <c r="F32" s="59"/>
      <c r="G32" s="59">
        <f aca="true" t="shared" si="0" ref="G32:G37">SUM(E32:F32)</f>
        <v>0</v>
      </c>
      <c r="H32" s="59">
        <f>SUM(G32-D32)</f>
        <v>0</v>
      </c>
      <c r="I32" s="60">
        <f>SUM(H32*1.1363636)</f>
        <v>0</v>
      </c>
      <c r="J32" s="61">
        <f>SUM(I32*$J$5)</f>
        <v>0</v>
      </c>
    </row>
    <row r="33" spans="1:10" ht="25.5" customHeight="1">
      <c r="A33" s="57" t="s">
        <v>1</v>
      </c>
      <c r="B33" s="58" t="s">
        <v>413</v>
      </c>
      <c r="C33" s="68"/>
      <c r="D33" s="68"/>
      <c r="E33" s="68"/>
      <c r="F33" s="68"/>
      <c r="G33" s="68"/>
      <c r="H33" s="68"/>
      <c r="I33" s="68"/>
      <c r="J33" s="68"/>
    </row>
    <row r="34" spans="1:10" ht="39" customHeight="1">
      <c r="A34" s="57" t="s">
        <v>2</v>
      </c>
      <c r="B34" s="58" t="s">
        <v>414</v>
      </c>
      <c r="C34" s="60"/>
      <c r="D34" s="60"/>
      <c r="E34" s="64"/>
      <c r="F34" s="59">
        <f>SUM(C1)</f>
        <v>0</v>
      </c>
      <c r="G34" s="59">
        <f t="shared" si="0"/>
        <v>0</v>
      </c>
      <c r="H34" s="59">
        <f>SUM(G34-D34)</f>
        <v>0</v>
      </c>
      <c r="I34" s="60">
        <f>SUM(H34*1.1363636)</f>
        <v>0</v>
      </c>
      <c r="J34" s="61">
        <f aca="true" t="shared" si="1" ref="J34:J39">SUM(I34*$J$5)</f>
        <v>0</v>
      </c>
    </row>
    <row r="35" spans="1:10" ht="39" customHeight="1">
      <c r="A35" s="57" t="s">
        <v>3</v>
      </c>
      <c r="B35" s="58" t="s">
        <v>415</v>
      </c>
      <c r="C35" s="60"/>
      <c r="D35" s="60"/>
      <c r="E35" s="60"/>
      <c r="F35" s="59">
        <f>SUM(C3)</f>
        <v>0</v>
      </c>
      <c r="G35" s="59">
        <f t="shared" si="0"/>
        <v>0</v>
      </c>
      <c r="H35" s="59">
        <f>SUM(G35-D35)</f>
        <v>0</v>
      </c>
      <c r="I35" s="60">
        <f>SUM(H35*1.1363636)</f>
        <v>0</v>
      </c>
      <c r="J35" s="61">
        <f t="shared" si="1"/>
        <v>0</v>
      </c>
    </row>
    <row r="36" spans="1:10" ht="31.5" customHeight="1">
      <c r="A36" s="57" t="s">
        <v>4</v>
      </c>
      <c r="B36" s="58" t="s">
        <v>416</v>
      </c>
      <c r="C36" s="62">
        <f>SUM(C7)</f>
        <v>1</v>
      </c>
      <c r="D36" s="62">
        <f>SUM(C4*C7)</f>
        <v>30975</v>
      </c>
      <c r="E36" s="60">
        <f>SUM(C6)</f>
        <v>0</v>
      </c>
      <c r="F36" s="63">
        <f>SUM(C5)</f>
        <v>100000</v>
      </c>
      <c r="G36" s="63">
        <f>SUM(E36:F36)</f>
        <v>100000</v>
      </c>
      <c r="H36" s="63">
        <f>SUM(G36-D36)</f>
        <v>69025</v>
      </c>
      <c r="I36" s="62">
        <f>SUM(H36*$I$5)</f>
        <v>78437.49749</v>
      </c>
      <c r="J36" s="61">
        <f>SUM(I36*$I$4)</f>
        <v>9412.499698799998</v>
      </c>
    </row>
    <row r="37" spans="1:10" ht="31.5" customHeight="1">
      <c r="A37" s="57" t="s">
        <v>5</v>
      </c>
      <c r="B37" s="58" t="s">
        <v>417</v>
      </c>
      <c r="C37" s="59"/>
      <c r="D37" s="59"/>
      <c r="E37" s="65"/>
      <c r="F37" s="65"/>
      <c r="G37" s="59">
        <f t="shared" si="0"/>
        <v>0</v>
      </c>
      <c r="H37" s="60"/>
      <c r="I37" s="60"/>
      <c r="J37" s="61">
        <f t="shared" si="1"/>
        <v>0</v>
      </c>
    </row>
    <row r="38" spans="1:10" ht="31.5" customHeight="1">
      <c r="A38" s="57" t="s">
        <v>6</v>
      </c>
      <c r="B38" s="58" t="s">
        <v>418</v>
      </c>
      <c r="C38" s="59"/>
      <c r="D38" s="59"/>
      <c r="E38" s="64"/>
      <c r="F38" s="64"/>
      <c r="G38" s="64"/>
      <c r="H38" s="60"/>
      <c r="I38" s="60"/>
      <c r="J38" s="61">
        <f t="shared" si="1"/>
        <v>0</v>
      </c>
    </row>
    <row r="39" spans="1:10" ht="16.5" customHeight="1">
      <c r="A39" s="57" t="s">
        <v>17</v>
      </c>
      <c r="B39" s="58" t="s">
        <v>419</v>
      </c>
      <c r="C39" s="59"/>
      <c r="D39" s="59"/>
      <c r="E39" s="59"/>
      <c r="F39" s="59"/>
      <c r="G39" s="59"/>
      <c r="H39" s="60"/>
      <c r="I39" s="60"/>
      <c r="J39" s="61">
        <f t="shared" si="1"/>
        <v>0</v>
      </c>
    </row>
    <row r="40" spans="1:10" ht="25.5" customHeight="1">
      <c r="A40" s="57" t="s">
        <v>18</v>
      </c>
      <c r="B40" s="58" t="s">
        <v>420</v>
      </c>
      <c r="C40" s="66">
        <f aca="true" t="shared" si="2" ref="C40:J40">SUM(C32:C39)</f>
        <v>1</v>
      </c>
      <c r="D40" s="66">
        <f t="shared" si="2"/>
        <v>30975</v>
      </c>
      <c r="E40" s="67">
        <f t="shared" si="2"/>
        <v>0</v>
      </c>
      <c r="F40" s="66">
        <f t="shared" si="2"/>
        <v>100000</v>
      </c>
      <c r="G40" s="66">
        <f t="shared" si="2"/>
        <v>100000</v>
      </c>
      <c r="H40" s="66">
        <f t="shared" si="2"/>
        <v>69025</v>
      </c>
      <c r="I40" s="66">
        <f t="shared" si="2"/>
        <v>78437.49749</v>
      </c>
      <c r="J40" s="66">
        <f t="shared" si="2"/>
        <v>9412.499698799998</v>
      </c>
    </row>
    <row r="41" spans="1:10" ht="15.75" customHeight="1">
      <c r="A41" s="47"/>
      <c r="B41" s="50"/>
      <c r="C41" s="50"/>
      <c r="D41" s="50"/>
      <c r="E41" s="50"/>
      <c r="F41" s="50"/>
      <c r="G41" s="50"/>
      <c r="H41" s="50"/>
      <c r="I41" s="48"/>
      <c r="J41" s="42"/>
    </row>
    <row r="42" spans="1:10" ht="15.75" customHeight="1">
      <c r="A42" s="81" t="s">
        <v>421</v>
      </c>
      <c r="B42" s="81"/>
      <c r="C42" s="42"/>
      <c r="D42" s="42"/>
      <c r="E42" s="42"/>
      <c r="F42" s="42"/>
      <c r="G42" s="42"/>
      <c r="H42" s="42"/>
      <c r="I42" s="42"/>
      <c r="J42" s="42"/>
    </row>
    <row r="43" spans="1:10" ht="7.5" customHeight="1">
      <c r="A43" s="51"/>
      <c r="B43" s="51"/>
      <c r="C43" s="51"/>
      <c r="D43" s="51"/>
      <c r="E43" s="51"/>
      <c r="F43" s="51"/>
      <c r="G43" s="51"/>
      <c r="H43" s="51"/>
      <c r="I43" s="42"/>
      <c r="J43" s="42"/>
    </row>
    <row r="44" spans="1:10" ht="31.5" customHeight="1">
      <c r="A44" s="117" t="s">
        <v>422</v>
      </c>
      <c r="B44" s="117"/>
      <c r="C44" s="117"/>
      <c r="D44" s="117"/>
      <c r="E44" s="51"/>
      <c r="F44" s="51"/>
      <c r="G44" s="51"/>
      <c r="H44" s="51"/>
      <c r="I44" s="42"/>
      <c r="J44" s="42"/>
    </row>
    <row r="45" spans="1:10" ht="7.5" customHeight="1">
      <c r="A45" s="51"/>
      <c r="B45" s="51"/>
      <c r="C45" s="51"/>
      <c r="D45" s="51"/>
      <c r="E45" s="51"/>
      <c r="F45" s="51"/>
      <c r="G45" s="51"/>
      <c r="H45" s="51"/>
      <c r="I45" s="42"/>
      <c r="J45" s="42"/>
    </row>
    <row r="46" spans="1:10" ht="31.5" customHeight="1">
      <c r="A46" s="52"/>
      <c r="B46" s="42"/>
      <c r="C46" s="42"/>
      <c r="D46" s="42"/>
      <c r="E46" s="42"/>
      <c r="F46" s="42"/>
      <c r="G46" s="42"/>
      <c r="H46" s="119" t="s">
        <v>423</v>
      </c>
      <c r="I46" s="119"/>
      <c r="J46" s="119"/>
    </row>
    <row r="47" spans="1:10" ht="15.75" customHeight="1">
      <c r="A47" s="118" t="s">
        <v>424</v>
      </c>
      <c r="B47" s="118"/>
      <c r="C47" s="118"/>
      <c r="D47" s="118" t="s">
        <v>425</v>
      </c>
      <c r="E47" s="118"/>
      <c r="F47" s="118"/>
      <c r="G47" s="118"/>
      <c r="H47" s="81" t="s">
        <v>12</v>
      </c>
      <c r="I47" s="81"/>
      <c r="J47" s="81"/>
    </row>
    <row r="48" spans="1:10" ht="21" customHeight="1">
      <c r="A48" s="118" t="s">
        <v>9</v>
      </c>
      <c r="B48" s="118"/>
      <c r="C48" s="118"/>
      <c r="D48" s="118" t="s">
        <v>14</v>
      </c>
      <c r="E48" s="118"/>
      <c r="F48" s="118"/>
      <c r="G48" s="118"/>
      <c r="H48" s="81" t="s">
        <v>13</v>
      </c>
      <c r="I48" s="81"/>
      <c r="J48" s="81"/>
    </row>
    <row r="49" spans="1:10" ht="15">
      <c r="A49" s="53"/>
      <c r="B49" s="54"/>
      <c r="C49" s="54"/>
      <c r="D49" s="54"/>
      <c r="E49" s="54"/>
      <c r="F49" s="54"/>
      <c r="G49" s="54"/>
      <c r="H49" s="54"/>
      <c r="I49" s="54"/>
      <c r="J49" s="54"/>
    </row>
  </sheetData>
  <mergeCells count="53">
    <mergeCell ref="H48:J48"/>
    <mergeCell ref="A44:D44"/>
    <mergeCell ref="A48:C48"/>
    <mergeCell ref="A47:C47"/>
    <mergeCell ref="H46:J46"/>
    <mergeCell ref="H47:J47"/>
    <mergeCell ref="D47:G47"/>
    <mergeCell ref="D48:G48"/>
    <mergeCell ref="A1:J1"/>
    <mergeCell ref="A3:D3"/>
    <mergeCell ref="C5:D5"/>
    <mergeCell ref="C6:D6"/>
    <mergeCell ref="A5:B5"/>
    <mergeCell ref="A6:B6"/>
    <mergeCell ref="A2:J2"/>
    <mergeCell ref="A4:B4"/>
    <mergeCell ref="C4:D4"/>
    <mergeCell ref="A7:B7"/>
    <mergeCell ref="I6:J6"/>
    <mergeCell ref="C7:D7"/>
    <mergeCell ref="E4:F7"/>
    <mergeCell ref="G4:H4"/>
    <mergeCell ref="I4:J4"/>
    <mergeCell ref="G5:H5"/>
    <mergeCell ref="I5:J5"/>
    <mergeCell ref="G6:H6"/>
    <mergeCell ref="G9:J9"/>
    <mergeCell ref="G18:J18"/>
    <mergeCell ref="G19:J19"/>
    <mergeCell ref="G14:J14"/>
    <mergeCell ref="G15:J15"/>
    <mergeCell ref="G16:J16"/>
    <mergeCell ref="G17:J17"/>
    <mergeCell ref="A42:B42"/>
    <mergeCell ref="A11:B11"/>
    <mergeCell ref="C11:D11"/>
    <mergeCell ref="A12:B12"/>
    <mergeCell ref="C12:E12"/>
    <mergeCell ref="C29:C30"/>
    <mergeCell ref="A13:B13"/>
    <mergeCell ref="A14:B14"/>
    <mergeCell ref="A29:A30"/>
    <mergeCell ref="A15:B15"/>
    <mergeCell ref="A23:J23"/>
    <mergeCell ref="A21:J21"/>
    <mergeCell ref="A22:J22"/>
    <mergeCell ref="H29:I29"/>
    <mergeCell ref="J29:J30"/>
    <mergeCell ref="H27:J27"/>
    <mergeCell ref="D29:G29"/>
    <mergeCell ref="H26:J26"/>
    <mergeCell ref="B29:B30"/>
    <mergeCell ref="C26:F27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2"/>
  <ignoredErrors>
    <ignoredError sqref="J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Zeros="0" zoomScale="80" zoomScaleNormal="80" workbookViewId="0" topLeftCell="A1">
      <selection activeCell="L1" sqref="L1:L16384"/>
    </sheetView>
  </sheetViews>
  <sheetFormatPr defaultColWidth="9.00390625" defaultRowHeight="15.75"/>
  <cols>
    <col min="1" max="1" width="14.375" style="1" customWidth="1"/>
    <col min="2" max="2" width="2.625" style="1" customWidth="1"/>
    <col min="3" max="3" width="5.00390625" style="1" customWidth="1"/>
    <col min="4" max="4" width="15.375" style="1" customWidth="1"/>
    <col min="5" max="5" width="13.625" style="1" customWidth="1"/>
    <col min="6" max="6" width="4.375" style="1" customWidth="1"/>
    <col min="7" max="7" width="4.625" style="1" customWidth="1"/>
    <col min="8" max="8" width="4.125" style="1" customWidth="1"/>
    <col min="9" max="9" width="4.625" style="1" customWidth="1"/>
    <col min="10" max="10" width="2.75390625" style="1" customWidth="1"/>
    <col min="11" max="11" width="15.125" style="1" customWidth="1"/>
    <col min="12" max="12" width="51.75390625" style="1" customWidth="1"/>
    <col min="13" max="16384" width="26.00390625" style="1" customWidth="1"/>
  </cols>
  <sheetData>
    <row r="1" spans="1:12" ht="39.75" customHeight="1">
      <c r="A1" s="122" t="s">
        <v>440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70" t="s">
        <v>448</v>
      </c>
    </row>
    <row r="2" spans="1:11" ht="9.75" customHeight="1">
      <c r="A2" s="38"/>
      <c r="B2" s="39"/>
      <c r="C2" s="39"/>
      <c r="D2" s="39"/>
      <c r="E2" s="38"/>
      <c r="F2" s="38"/>
      <c r="G2" s="38"/>
      <c r="H2" s="38"/>
      <c r="I2" s="38"/>
      <c r="J2" s="38"/>
      <c r="K2" s="40"/>
    </row>
    <row r="3" spans="1:11" ht="15.75" customHeight="1">
      <c r="A3" s="26" t="str">
        <f>('ОPJ-1 Sol.pomoć-bolest'!C11)</f>
        <v>"__""</v>
      </c>
      <c r="B3" s="26"/>
      <c r="C3" s="26"/>
      <c r="D3" s="26"/>
      <c r="F3" s="1">
        <v>253</v>
      </c>
      <c r="H3" s="2" t="s">
        <v>431</v>
      </c>
      <c r="J3" s="3" t="s">
        <v>7</v>
      </c>
      <c r="K3" s="4">
        <f>CEILING('ОPJ-1 Sol.pomoć-bolest'!J40,1)</f>
        <v>9413</v>
      </c>
    </row>
    <row r="4" spans="1:4" ht="24" customHeight="1">
      <c r="A4" s="26"/>
      <c r="B4" s="26"/>
      <c r="C4" s="26"/>
      <c r="D4" s="26"/>
    </row>
    <row r="5" spans="8:11" s="9" customFormat="1" ht="15.75" customHeight="1">
      <c r="H5" s="124" t="s">
        <v>441</v>
      </c>
      <c r="I5" s="124"/>
      <c r="J5" s="124"/>
      <c r="K5" s="124"/>
    </row>
    <row r="6" spans="1:7" ht="15.75" customHeight="1">
      <c r="A6" s="121" t="s">
        <v>405</v>
      </c>
      <c r="B6" s="121"/>
      <c r="C6" s="41"/>
      <c r="D6" s="41"/>
      <c r="E6" s="41"/>
      <c r="F6" s="5"/>
      <c r="G6" s="5"/>
    </row>
    <row r="7" spans="3:5" ht="42" customHeight="1">
      <c r="C7" s="41"/>
      <c r="D7" s="41"/>
      <c r="E7" s="41"/>
    </row>
    <row r="8" spans="1:11" ht="16.5" customHeight="1">
      <c r="A8" s="123" t="s">
        <v>430</v>
      </c>
      <c r="B8" s="123"/>
      <c r="C8" s="123"/>
      <c r="D8" s="123"/>
      <c r="H8" s="125" t="s">
        <v>377</v>
      </c>
      <c r="I8" s="125"/>
      <c r="J8" s="125"/>
      <c r="K8" s="125"/>
    </row>
    <row r="9" spans="1:4" ht="19.5" customHeight="1">
      <c r="A9" s="123"/>
      <c r="B9" s="123"/>
      <c r="C9" s="123"/>
      <c r="D9" s="123"/>
    </row>
    <row r="10" spans="1:11" ht="16.5" customHeight="1">
      <c r="A10" s="6"/>
      <c r="B10" s="6"/>
      <c r="C10" s="6"/>
      <c r="D10" s="6"/>
      <c r="F10" s="1">
        <v>97</v>
      </c>
      <c r="H10" s="120" t="s">
        <v>442</v>
      </c>
      <c r="I10" s="120"/>
      <c r="J10" s="120"/>
      <c r="K10" s="120"/>
    </row>
    <row r="11" spans="1:11" ht="16.5" customHeight="1">
      <c r="A11" s="11"/>
      <c r="B11" s="11"/>
      <c r="C11" s="11"/>
      <c r="D11" s="11"/>
      <c r="E11" s="10"/>
      <c r="F11" s="10"/>
      <c r="G11" s="10"/>
      <c r="H11" s="13"/>
      <c r="I11" s="12"/>
      <c r="J11" s="12"/>
      <c r="K11" s="12"/>
    </row>
    <row r="12" spans="1:11" ht="18" customHeight="1">
      <c r="A12" s="11"/>
      <c r="B12" s="11"/>
      <c r="C12" s="11"/>
      <c r="D12" s="11"/>
      <c r="E12" s="10"/>
      <c r="F12" s="10"/>
      <c r="G12" s="10"/>
      <c r="H12" s="10"/>
      <c r="I12" s="10"/>
      <c r="J12" s="10"/>
      <c r="K12" s="10"/>
    </row>
    <row r="13" spans="1:11" ht="16.5" customHeight="1">
      <c r="A13" s="11"/>
      <c r="B13" s="11"/>
      <c r="C13" s="11"/>
      <c r="D13" s="11"/>
      <c r="E13" s="10"/>
      <c r="F13" s="10"/>
      <c r="G13" s="10"/>
      <c r="H13" s="14"/>
      <c r="I13" s="14"/>
      <c r="J13" s="14"/>
      <c r="K13" s="14"/>
    </row>
    <row r="14" spans="1:11" ht="16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6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6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6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6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6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6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6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</sheetData>
  <mergeCells count="6">
    <mergeCell ref="H10:K10"/>
    <mergeCell ref="A6:B6"/>
    <mergeCell ref="A1:K1"/>
    <mergeCell ref="A8:D9"/>
    <mergeCell ref="H5:K5"/>
    <mergeCell ref="H8:K8"/>
  </mergeCells>
  <printOptions/>
  <pageMargins left="0" right="0" top="0.551181102362205" bottom="0" header="0.511811023622047" footer="0.511811023622047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0" zoomScaleNormal="80" workbookViewId="0" topLeftCell="A1">
      <selection activeCell="E1" sqref="E1:E16384"/>
    </sheetView>
  </sheetViews>
  <sheetFormatPr defaultColWidth="9.00390625" defaultRowHeight="15.75"/>
  <cols>
    <col min="1" max="1" width="14.125" style="18" customWidth="1"/>
    <col min="2" max="2" width="12.50390625" style="18" customWidth="1"/>
    <col min="3" max="3" width="23.25390625" style="18" customWidth="1"/>
    <col min="4" max="4" width="34.00390625" style="18" customWidth="1"/>
    <col min="5" max="5" width="56.875" style="18" customWidth="1"/>
    <col min="6" max="16384" width="9.00390625" style="18" customWidth="1"/>
  </cols>
  <sheetData>
    <row r="1" spans="1:5" ht="39" customHeight="1">
      <c r="A1" s="127" t="s">
        <v>444</v>
      </c>
      <c r="B1" s="128"/>
      <c r="C1" s="128"/>
      <c r="D1" s="129"/>
      <c r="E1" s="69" t="s">
        <v>447</v>
      </c>
    </row>
    <row r="2" spans="1:4" ht="9" customHeight="1">
      <c r="A2" s="37"/>
      <c r="B2" s="37"/>
      <c r="C2" s="37"/>
      <c r="D2" s="37"/>
    </row>
    <row r="3" spans="1:3" ht="18.75">
      <c r="A3" s="15" t="s">
        <v>385</v>
      </c>
      <c r="B3" s="16" t="str">
        <f>('ОPJ-1 Sol.pomoć-bolest'!C11)</f>
        <v>"__""</v>
      </c>
      <c r="C3" s="17"/>
    </row>
    <row r="4" spans="1:3" ht="18.75">
      <c r="A4" s="15" t="s">
        <v>386</v>
      </c>
      <c r="B4" s="16" t="str">
        <f>('ОPJ-1 Sol.pomoć-bolest'!C12)</f>
        <v>___ ul. __ br. __</v>
      </c>
      <c r="C4" s="17"/>
    </row>
    <row r="5" spans="1:3" ht="18.75">
      <c r="A5" s="15" t="s">
        <v>388</v>
      </c>
      <c r="B5" s="16" t="str">
        <f>('ОPJ-1 Sol.pomoć-bolest'!C13)</f>
        <v>___</v>
      </c>
      <c r="C5" s="19"/>
    </row>
    <row r="6" spans="1:3" ht="18.75">
      <c r="A6" s="15" t="s">
        <v>432</v>
      </c>
      <c r="B6" s="16" t="str">
        <f>('ОPJ-1 Sol.pomoć-bolest'!C14)</f>
        <v>___</v>
      </c>
      <c r="C6" s="17"/>
    </row>
    <row r="7" spans="1:3" ht="18.75">
      <c r="A7" s="15" t="s">
        <v>433</v>
      </c>
      <c r="B7" s="16" t="str">
        <f>('ОPJ-1 Sol.pomoć-bolest'!C15)</f>
        <v>___</v>
      </c>
      <c r="C7" s="17"/>
    </row>
    <row r="8" ht="18.75">
      <c r="B8" s="17"/>
    </row>
    <row r="10" spans="1:4" ht="22.5">
      <c r="A10" s="126" t="s">
        <v>434</v>
      </c>
      <c r="B10" s="126"/>
      <c r="C10" s="126"/>
      <c r="D10" s="126"/>
    </row>
    <row r="11" spans="1:4" ht="20.25">
      <c r="A11" s="130" t="s">
        <v>435</v>
      </c>
      <c r="B11" s="130"/>
      <c r="C11" s="131" t="str">
        <f>('ОPJ-1 Sol.pomoć-bolest'!A1)</f>
        <v>Solidarna pomoć za slučaj teže bolesti</v>
      </c>
      <c r="D11" s="131"/>
    </row>
    <row r="12" ht="42.75" customHeight="1"/>
    <row r="13" spans="1:4" ht="19.5" thickBot="1">
      <c r="A13" s="20" t="s">
        <v>436</v>
      </c>
      <c r="B13" s="20" t="s">
        <v>437</v>
      </c>
      <c r="C13" s="20" t="s">
        <v>438</v>
      </c>
      <c r="D13" s="20" t="s">
        <v>439</v>
      </c>
    </row>
    <row r="14" spans="1:4" ht="19.5" thickTop="1">
      <c r="A14" s="21">
        <v>1</v>
      </c>
      <c r="B14" s="35"/>
      <c r="C14" s="36"/>
      <c r="D14" s="22">
        <f>CEILING('ОPJ-1 Sol.pomoć-bolest'!J40,1)</f>
        <v>9413</v>
      </c>
    </row>
    <row r="15" spans="1:4" ht="18.75">
      <c r="A15" s="17"/>
      <c r="B15" s="17"/>
      <c r="C15" s="23" t="s">
        <v>10</v>
      </c>
      <c r="D15" s="24">
        <f>SUM(D14)</f>
        <v>9413</v>
      </c>
    </row>
    <row r="16" ht="59.25" customHeight="1"/>
    <row r="17" ht="18.75">
      <c r="D17" s="25" t="s">
        <v>425</v>
      </c>
    </row>
    <row r="18" ht="18.75">
      <c r="D18" s="25" t="s">
        <v>11</v>
      </c>
    </row>
  </sheetData>
  <mergeCells count="4">
    <mergeCell ref="A10:D10"/>
    <mergeCell ref="A1:D1"/>
    <mergeCell ref="A11:B11"/>
    <mergeCell ref="C11:D11"/>
  </mergeCells>
  <printOptions/>
  <pageMargins left="0.5" right="0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Ljuba</cp:lastModifiedBy>
  <cp:lastPrinted>2012-07-29T20:00:05Z</cp:lastPrinted>
  <dcterms:created xsi:type="dcterms:W3CDTF">2005-08-08T11:22:56Z</dcterms:created>
  <dcterms:modified xsi:type="dcterms:W3CDTF">2012-08-06T21:29:19Z</dcterms:modified>
  <cp:category/>
  <cp:version/>
  <cp:contentType/>
  <cp:contentStatus/>
</cp:coreProperties>
</file>